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PACCOCLOUD\Volume_1\DILG FULL DISCLOSURE REPORTS\2021\1st qtr\"/>
    </mc:Choice>
  </mc:AlternateContent>
  <xr:revisionPtr revIDLastSave="0" documentId="13_ncr:1_{674A79DA-A2C8-4A2A-AF2D-D93091F9E644}" xr6:coauthVersionLast="47" xr6:coauthVersionMax="47" xr10:uidLastSave="{00000000-0000-0000-0000-000000000000}"/>
  <bookViews>
    <workbookView xWindow="-120" yWindow="-120" windowWidth="24240" windowHeight="13140" firstSheet="3" activeTab="3" xr2:uid="{00000000-000D-0000-FFFF-FFFF00000000}"/>
  </bookViews>
  <sheets>
    <sheet name="4th" sheetId="9" r:id="rId1"/>
    <sheet name="3rd" sheetId="8" r:id="rId2"/>
    <sheet name="2nd" sheetId="7" r:id="rId3"/>
    <sheet name="1st-2021" sheetId="6" r:id="rId4"/>
    <sheet name="Sheet3" sheetId="3" r:id="rId5"/>
  </sheets>
  <externalReferences>
    <externalReference r:id="rId6"/>
  </externalReferences>
  <calcPr calcId="181029"/>
</workbook>
</file>

<file path=xl/calcChain.xml><?xml version="1.0" encoding="utf-8"?>
<calcChain xmlns="http://schemas.openxmlformats.org/spreadsheetml/2006/main">
  <c r="E21" i="6" l="1"/>
  <c r="E18" i="6"/>
  <c r="E15" i="6"/>
  <c r="E12" i="6"/>
  <c r="E21" i="9" l="1"/>
  <c r="E18" i="9"/>
  <c r="E15" i="9"/>
  <c r="E12" i="9"/>
  <c r="D21" i="9"/>
  <c r="C21" i="9"/>
  <c r="C18" i="9"/>
  <c r="D15" i="9"/>
  <c r="C15" i="9"/>
  <c r="D12" i="9"/>
  <c r="C12" i="9"/>
  <c r="C18" i="8" l="1"/>
  <c r="D15" i="8"/>
  <c r="C15" i="8"/>
  <c r="D12" i="8"/>
  <c r="C12" i="8"/>
  <c r="C18" i="7" l="1"/>
  <c r="E18" i="7" s="1"/>
  <c r="D15" i="7"/>
  <c r="C15" i="7"/>
  <c r="E15" i="7" s="1"/>
  <c r="D12" i="7"/>
  <c r="C12" i="7"/>
  <c r="B21" i="9"/>
  <c r="E18" i="8"/>
  <c r="E15" i="8"/>
  <c r="D21" i="8"/>
  <c r="E12" i="8"/>
  <c r="B21" i="8"/>
  <c r="B21" i="7"/>
  <c r="D21" i="7" l="1"/>
  <c r="E12" i="7"/>
  <c r="E21" i="7" s="1"/>
  <c r="C21" i="7"/>
  <c r="E21" i="8"/>
  <c r="C21" i="8"/>
  <c r="B21" i="6"/>
  <c r="D21" i="6" l="1"/>
  <c r="C21" i="6" l="1"/>
</calcChain>
</file>

<file path=xl/sharedStrings.xml><?xml version="1.0" encoding="utf-8"?>
<sst xmlns="http://schemas.openxmlformats.org/spreadsheetml/2006/main" count="104" uniqueCount="31">
  <si>
    <t>Accountant</t>
  </si>
  <si>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</si>
  <si>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</si>
  <si>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</si>
  <si>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</si>
  <si>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</si>
  <si>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</si>
  <si>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</si>
  <si>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</si>
  <si>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</si>
  <si>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</si>
  <si>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</si>
  <si>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</si>
  <si>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</si>
  <si>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IV. Job Order/ Contract of Service</t>
  </si>
  <si>
    <t>Notes:</t>
  </si>
  <si>
    <t>Province of Bohol</t>
  </si>
  <si>
    <t>II. Contractual / Casual Plantilla</t>
  </si>
  <si>
    <t>JOSEFINA J. RELAMPAGOS</t>
  </si>
  <si>
    <t>JOSETH J. CELOCIA</t>
  </si>
  <si>
    <t>Governor</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</si>
  <si>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</si>
  <si>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 xml:space="preserve">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 (Source: Omnibus Rules Implementing Book V of E.O. No. 292 and Other Pertinent Civil Service Laws)
</t>
  </si>
  <si>
    <t>1st Quarter</t>
  </si>
  <si>
    <t>2nd Quarter</t>
  </si>
  <si>
    <t>3rd Quarter</t>
  </si>
  <si>
    <t>ARTHUR C. YAP</t>
  </si>
  <si>
    <t>4th Quarter</t>
  </si>
  <si>
    <t>Budget Year 2020</t>
  </si>
  <si>
    <t>ATTY. ARTHUR C. YAP</t>
  </si>
  <si>
    <t>Budget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</si>
</sst>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0"/>
      <color theme="1"/>
      <name val="Calibri"/>
      <family val="2"/>
      <scheme val="minor"/>
    </font>
    <font>
      <b/>
      <sz val="11"/>
      <color theme="1"/>
      <name val="Calibri"/>
      <family val="2"/>
      <scheme val="minor"/>
    </font>
    <font>
      <i/>
      <sz val="11"/>
      <color theme="1"/>
      <name val="Calibri"/>
      <family val="2"/>
      <scheme val="minor"/>
    </font>
    <font>
      <b/>
      <sz val="1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3" fontId="5" fillId="0" borderId="0" applyFont="0" applyFill="0" applyBorder="0" applyAlignment="0" applyProtection="0"/>
  </cellStyleXfs>
  <cellXfs count="40">
    <xf numFmtId="0" fontId="0" fillId="0" borderId="0" xfId="0"/>
    <xf numFmtId="0" fontId="1" fillId="0" borderId="0" xfId="0" applyFont="1"/>
    <xf numFmtId="0" fontId="0" fillId="0" borderId="0" xfId="0" applyFont="1"/>
    <xf numFmtId="0" fontId="0" fillId="0" borderId="0" xfId="0" applyFont="1" applyBorder="1"/>
    <xf numFmtId="43" fontId="0" fillId="0" borderId="0" xfId="0" applyNumberFormat="1" applyFont="1"/>
    <xf numFmtId="0" fontId="3" fillId="0" borderId="1" xfId="0" applyFont="1" applyBorder="1" applyAlignment="1">
      <alignment horizontal="center"/>
    </xf>
    <xf numFmtId="3" fontId="2" fillId="0" borderId="1" xfId="0" applyNumberFormat="1" applyFont="1" applyBorder="1" applyAlignment="1">
      <alignment horizontal="center"/>
    </xf>
    <xf numFmtId="4" fontId="2" fillId="0" borderId="1" xfId="0" applyNumberFormat="1" applyFont="1" applyBorder="1" applyAlignment="1">
      <alignment horizontal="center"/>
    </xf>
    <xf numFmtId="0" fontId="3" fillId="0" borderId="0" xfId="0" applyFont="1" applyBorder="1" applyAlignment="1">
      <alignment horizontal="center"/>
    </xf>
    <xf numFmtId="43" fontId="0" fillId="0" borderId="0" xfId="0" applyNumberFormat="1" applyFont="1" applyBorder="1"/>
    <xf numFmtId="0" fontId="2" fillId="0" borderId="0" xfId="0" applyFont="1" applyAlignment="1">
      <alignment horizontal="center"/>
    </xf>
    <xf numFmtId="0" fontId="0" fillId="0" borderId="5" xfId="0" applyFont="1" applyBorder="1" applyAlignment="1">
      <alignment horizontal="center"/>
    </xf>
    <xf numFmtId="0" fontId="2" fillId="0" borderId="1" xfId="0" applyFont="1" applyBorder="1" applyAlignment="1">
      <alignment horizontal="center" vertical="center"/>
    </xf>
    <xf numFmtId="4" fontId="0" fillId="0" borderId="0" xfId="0" applyNumberFormat="1" applyFont="1"/>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3" fontId="4" fillId="0" borderId="1" xfId="0" applyNumberFormat="1"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0" fillId="0" borderId="6" xfId="0" applyFont="1" applyBorder="1" applyAlignment="1">
      <alignment horizontal="left" vertical="center"/>
    </xf>
    <xf numFmtId="3" fontId="4"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4" xfId="0" applyNumberFormat="1" applyFont="1" applyBorder="1" applyAlignment="1">
      <alignment horizontal="center" vertical="center"/>
    </xf>
    <xf numFmtId="4" fontId="2" fillId="0" borderId="2" xfId="0" applyNumberFormat="1" applyFont="1" applyBorder="1" applyAlignment="1">
      <alignment horizontal="center" vertical="center"/>
    </xf>
    <xf numFmtId="4" fontId="2" fillId="0" borderId="3" xfId="0" applyNumberFormat="1" applyFont="1" applyBorder="1" applyAlignment="1">
      <alignment horizontal="center" vertical="center"/>
    </xf>
    <xf numFmtId="4" fontId="2" fillId="0" borderId="4" xfId="0" applyNumberFormat="1" applyFont="1" applyBorder="1" applyAlignment="1">
      <alignment horizontal="center" vertical="center"/>
    </xf>
    <xf numFmtId="4" fontId="2" fillId="0" borderId="1" xfId="0" applyNumberFormat="1" applyFont="1" applyBorder="1" applyAlignment="1">
      <alignment horizontal="center" vertical="center"/>
    </xf>
    <xf numFmtId="0" fontId="0" fillId="0" borderId="1" xfId="0" applyFont="1" applyBorder="1" applyAlignment="1">
      <alignment horizontal="left" vertical="center" wrapText="1"/>
    </xf>
    <xf numFmtId="3" fontId="4" fillId="0" borderId="1" xfId="0" applyNumberFormat="1"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left" vertical="top" wrapText="1"/>
    </xf>
    <xf numFmtId="0" fontId="0" fillId="0" borderId="1" xfId="0" applyFont="1" applyBorder="1" applyAlignment="1">
      <alignment horizontal="left" vertical="center"/>
    </xf>
    <xf numFmtId="43" fontId="2" fillId="0" borderId="2" xfId="1" applyFont="1" applyBorder="1" applyAlignment="1">
      <alignment vertical="center"/>
    </xf>
    <xf numFmtId="43" fontId="2" fillId="0" borderId="3" xfId="1" applyFont="1" applyBorder="1" applyAlignment="1">
      <alignment vertical="center"/>
    </xf>
    <xf numFmtId="43" fontId="2" fillId="0" borderId="4" xfId="1" applyFont="1" applyBorder="1" applyAlignment="1">
      <alignment vertical="center"/>
    </xf>
    <xf numFmtId="0" fontId="0" fillId="0" borderId="0" xfId="0" applyFont="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ONETTE%20FILES\DILG%20REPORTS\DILG%20MANPOWER%20COMPLEMENT%202020\MANPOWER%20COMPLEMENT%20EXCEl-2020%20(Reco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april"/>
      <sheetName val="2020"/>
      <sheetName val="2019"/>
      <sheetName val="2018"/>
      <sheetName val="2017"/>
      <sheetName val="2016"/>
      <sheetName val="2015"/>
    </sheetNames>
    <sheetDataSet>
      <sheetData sheetId="0"/>
      <sheetData sheetId="1">
        <row r="25">
          <cell r="F25">
            <v>110506940.27999999</v>
          </cell>
          <cell r="G25">
            <v>57506648.400000006</v>
          </cell>
          <cell r="K25">
            <v>105686977.60000002</v>
          </cell>
          <cell r="L25">
            <v>21661745.86999999</v>
          </cell>
          <cell r="Q25">
            <v>113015744.20999998</v>
          </cell>
          <cell r="R25">
            <v>126626337.83999999</v>
          </cell>
        </row>
        <row r="46">
          <cell r="F46">
            <v>5386252.4499999993</v>
          </cell>
          <cell r="G46">
            <v>3606951.7299999995</v>
          </cell>
          <cell r="K46">
            <v>5717325.9700000007</v>
          </cell>
          <cell r="L46">
            <v>1424999.3800000008</v>
          </cell>
          <cell r="Q46">
            <v>6696252.75</v>
          </cell>
          <cell r="R46">
            <v>12386909.729999999</v>
          </cell>
        </row>
        <row r="60">
          <cell r="G60">
            <v>81858411.079999998</v>
          </cell>
          <cell r="L60">
            <v>85931924.230000004</v>
          </cell>
          <cell r="R60">
            <v>119870271.88999999</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
  <sheetViews>
    <sheetView workbookViewId="0">
      <selection activeCell="A6" sqref="A6:E6"/>
    </sheetView>
  </sheetViews>
  <sheetFormatPr defaultRowHeight="15" x14ac:dyDescent="0.25"/>
  <cols>
    <col min="1" max="1" width="36.42578125" style="2" customWidth="1"/>
    <col min="2" max="2" width="19" style="2" customWidth="1"/>
    <col min="3" max="3" width="24.7109375" style="2" customWidth="1"/>
    <col min="4" max="4" width="25.42578125" style="2" customWidth="1"/>
    <col min="5" max="5" width="36.5703125" style="2" customWidth="1"/>
    <col min="6" max="6" width="13.85546875" style="2" bestFit="1" customWidth="1"/>
    <col min="7" max="7" width="15.28515625" style="2" bestFit="1" customWidth="1"/>
    <col min="8" max="16384" width="9.140625" style="2"/>
  </cols>
  <sheetData>
    <row r="1" spans="1:7" x14ac:dyDescent="0.25">
      <c r="A1" s="2" t="s">
        <v>12</v>
      </c>
    </row>
    <row r="3" spans="1:7" ht="9.75" customHeight="1" x14ac:dyDescent="0.25"/>
    <row r="4" spans="1:7" x14ac:dyDescent="0.25">
      <c r="A4" s="20" t="s">
        <v>1</v>
      </c>
      <c r="B4" s="20"/>
      <c r="C4" s="20"/>
      <c r="D4" s="20"/>
      <c r="E4" s="20"/>
    </row>
    <row r="5" spans="1:7" x14ac:dyDescent="0.25">
      <c r="A5" s="21" t="s">
        <v>3</v>
      </c>
      <c r="B5" s="21"/>
      <c r="C5" s="21"/>
      <c r="D5" s="21"/>
      <c r="E5" s="21"/>
    </row>
    <row r="6" spans="1:7" x14ac:dyDescent="0.25">
      <c r="A6" s="22" t="s">
        <v>28</v>
      </c>
      <c r="B6" s="21"/>
      <c r="C6" s="21"/>
      <c r="D6" s="21"/>
      <c r="E6" s="21"/>
    </row>
    <row r="7" spans="1:7" x14ac:dyDescent="0.25">
      <c r="A7" s="22" t="s">
        <v>27</v>
      </c>
      <c r="B7" s="21"/>
      <c r="C7" s="21"/>
      <c r="D7" s="21"/>
      <c r="E7" s="21"/>
    </row>
    <row r="8" spans="1:7" x14ac:dyDescent="0.25">
      <c r="A8" s="20" t="s">
        <v>16</v>
      </c>
      <c r="B8" s="20"/>
      <c r="C8" s="20"/>
      <c r="D8" s="20"/>
      <c r="E8" s="20"/>
    </row>
    <row r="9" spans="1:7" ht="11.25" customHeight="1" x14ac:dyDescent="0.25">
      <c r="A9" s="3"/>
      <c r="B9" s="3"/>
      <c r="C9" s="3"/>
      <c r="D9" s="3"/>
      <c r="E9" s="3"/>
    </row>
    <row r="10" spans="1:7" ht="30" customHeight="1" x14ac:dyDescent="0.25">
      <c r="A10" s="18" t="s">
        <v>2</v>
      </c>
      <c r="B10" s="19" t="s">
        <v>4</v>
      </c>
      <c r="C10" s="19" t="s">
        <v>5</v>
      </c>
      <c r="D10" s="19"/>
      <c r="E10" s="19" t="s">
        <v>8</v>
      </c>
    </row>
    <row r="11" spans="1:7" x14ac:dyDescent="0.25">
      <c r="A11" s="18"/>
      <c r="B11" s="19"/>
      <c r="C11" s="16" t="s">
        <v>6</v>
      </c>
      <c r="D11" s="16" t="s">
        <v>7</v>
      </c>
      <c r="E11" s="19"/>
    </row>
    <row r="12" spans="1:7" ht="18" customHeight="1" x14ac:dyDescent="0.25">
      <c r="A12" s="31" t="s">
        <v>9</v>
      </c>
      <c r="B12" s="32">
        <v>1444</v>
      </c>
      <c r="C12" s="27">
        <f>+'[1]2020'!$Q$25</f>
        <v>113015744.20999998</v>
      </c>
      <c r="D12" s="27">
        <f>+'[1]2020'!$R$25</f>
        <v>126626337.83999999</v>
      </c>
      <c r="E12" s="30">
        <f>SUM(C12:D14)</f>
        <v>239642082.04999995</v>
      </c>
    </row>
    <row r="13" spans="1:7" x14ac:dyDescent="0.25">
      <c r="A13" s="31"/>
      <c r="B13" s="32"/>
      <c r="C13" s="28"/>
      <c r="D13" s="28"/>
      <c r="E13" s="30"/>
      <c r="F13" s="4"/>
      <c r="G13" s="4"/>
    </row>
    <row r="14" spans="1:7" x14ac:dyDescent="0.25">
      <c r="A14" s="31"/>
      <c r="B14" s="24"/>
      <c r="C14" s="29"/>
      <c r="D14" s="29"/>
      <c r="E14" s="27"/>
      <c r="G14" s="13"/>
    </row>
    <row r="15" spans="1:7" ht="15" customHeight="1" x14ac:dyDescent="0.25">
      <c r="A15" s="23" t="s">
        <v>17</v>
      </c>
      <c r="B15" s="24">
        <v>209</v>
      </c>
      <c r="C15" s="27">
        <f>+'[1]2020'!$Q$46</f>
        <v>6696252.75</v>
      </c>
      <c r="D15" s="27">
        <f>+'[1]2020'!$R$46</f>
        <v>12386909.729999999</v>
      </c>
      <c r="E15" s="30">
        <f>SUM(C15:D17)</f>
        <v>19083162.479999997</v>
      </c>
    </row>
    <row r="16" spans="1:7" x14ac:dyDescent="0.25">
      <c r="A16" s="23"/>
      <c r="B16" s="25"/>
      <c r="C16" s="28"/>
      <c r="D16" s="28"/>
      <c r="E16" s="30"/>
      <c r="G16" s="4"/>
    </row>
    <row r="17" spans="1:7" x14ac:dyDescent="0.25">
      <c r="A17" s="23"/>
      <c r="B17" s="26"/>
      <c r="C17" s="29"/>
      <c r="D17" s="29"/>
      <c r="E17" s="27"/>
    </row>
    <row r="18" spans="1:7" ht="15" customHeight="1" x14ac:dyDescent="0.25">
      <c r="A18" s="35" t="s">
        <v>14</v>
      </c>
      <c r="B18" s="24">
        <v>2905</v>
      </c>
      <c r="C18" s="27">
        <f>+'[1]2020'!$R$60</f>
        <v>119870271.88999999</v>
      </c>
      <c r="D18" s="36">
        <v>0</v>
      </c>
      <c r="E18" s="30">
        <f>SUM(C18:D20)</f>
        <v>119870271.88999999</v>
      </c>
    </row>
    <row r="19" spans="1:7" x14ac:dyDescent="0.25">
      <c r="A19" s="35"/>
      <c r="B19" s="25"/>
      <c r="C19" s="28"/>
      <c r="D19" s="37"/>
      <c r="E19" s="30"/>
      <c r="G19" s="4"/>
    </row>
    <row r="20" spans="1:7" x14ac:dyDescent="0.25">
      <c r="A20" s="35"/>
      <c r="B20" s="26"/>
      <c r="C20" s="29"/>
      <c r="D20" s="38"/>
      <c r="E20" s="27"/>
    </row>
    <row r="21" spans="1:7" x14ac:dyDescent="0.25">
      <c r="A21" s="5" t="s">
        <v>10</v>
      </c>
      <c r="B21" s="6">
        <f>SUM(B12:B18)</f>
        <v>4558</v>
      </c>
      <c r="C21" s="7">
        <f>+C12+C15+C18</f>
        <v>239582268.84999996</v>
      </c>
      <c r="D21" s="7">
        <f>D12+D15+D18</f>
        <v>139013247.56999999</v>
      </c>
      <c r="E21" s="7">
        <f>E12+E15+E18</f>
        <v>378595516.41999996</v>
      </c>
      <c r="F21" s="13"/>
      <c r="G21" s="4"/>
    </row>
    <row r="22" spans="1:7" x14ac:dyDescent="0.25">
      <c r="A22" s="8"/>
      <c r="B22" s="3"/>
      <c r="C22" s="3"/>
      <c r="D22" s="9"/>
      <c r="E22" s="3"/>
    </row>
    <row r="23" spans="1:7" ht="28.5" customHeight="1" x14ac:dyDescent="0.25">
      <c r="A23" s="39" t="s">
        <v>13</v>
      </c>
      <c r="B23" s="39"/>
      <c r="C23" s="39"/>
      <c r="D23" s="39"/>
      <c r="E23" s="39"/>
    </row>
    <row r="25" spans="1:7" x14ac:dyDescent="0.25">
      <c r="A25" s="10" t="s">
        <v>18</v>
      </c>
      <c r="C25" s="10" t="s">
        <v>19</v>
      </c>
      <c r="E25" s="10" t="s">
        <v>29</v>
      </c>
    </row>
    <row r="26" spans="1:7" x14ac:dyDescent="0.25">
      <c r="A26" s="11" t="s">
        <v>11</v>
      </c>
      <c r="C26" s="11" t="s">
        <v>0</v>
      </c>
      <c r="E26" s="11" t="s">
        <v>20</v>
      </c>
    </row>
    <row r="28" spans="1:7" ht="9" customHeight="1" x14ac:dyDescent="0.25"/>
    <row r="29" spans="1:7" s="1" customFormat="1" ht="11.25" customHeight="1" x14ac:dyDescent="0.2">
      <c r="A29" s="1" t="s">
        <v>15</v>
      </c>
    </row>
    <row r="30" spans="1:7" s="1" customFormat="1" ht="18" customHeight="1" x14ac:dyDescent="0.2">
      <c r="A30" s="33" t="s">
        <v>21</v>
      </c>
      <c r="B30" s="33"/>
      <c r="C30" s="33"/>
      <c r="D30" s="33"/>
      <c r="E30" s="33"/>
    </row>
    <row r="31" spans="1:7" s="1" customFormat="1" ht="12.75" x14ac:dyDescent="0.2">
      <c r="A31" s="33"/>
      <c r="B31" s="33"/>
      <c r="C31" s="33"/>
      <c r="D31" s="33"/>
      <c r="E31" s="33"/>
    </row>
    <row r="32" spans="1:7" s="1" customFormat="1" ht="23.25" customHeight="1" x14ac:dyDescent="0.2">
      <c r="A32" s="33"/>
      <c r="B32" s="33"/>
      <c r="C32" s="33"/>
      <c r="D32" s="33"/>
      <c r="E32" s="33"/>
    </row>
    <row r="33" spans="1:5" s="1" customFormat="1" ht="42" customHeight="1" x14ac:dyDescent="0.2">
      <c r="A33" s="34" t="s">
        <v>22</v>
      </c>
      <c r="B33" s="34"/>
      <c r="C33" s="34"/>
      <c r="D33" s="34"/>
      <c r="E33" s="34"/>
    </row>
  </sheetData>
  <mergeCells count="27">
    <mergeCell ref="A30:E32"/>
    <mergeCell ref="A33:E33"/>
    <mergeCell ref="A18:A20"/>
    <mergeCell ref="B18:B20"/>
    <mergeCell ref="C18:C20"/>
    <mergeCell ref="D18:D20"/>
    <mergeCell ref="E18:E20"/>
    <mergeCell ref="A23:E23"/>
    <mergeCell ref="A12:A14"/>
    <mergeCell ref="B12:B14"/>
    <mergeCell ref="C12:C14"/>
    <mergeCell ref="D12:D14"/>
    <mergeCell ref="E12:E14"/>
    <mergeCell ref="A15:A17"/>
    <mergeCell ref="B15:B17"/>
    <mergeCell ref="C15:C17"/>
    <mergeCell ref="D15:D17"/>
    <mergeCell ref="E15:E17"/>
    <mergeCell ref="A10:A11"/>
    <mergeCell ref="B10:B11"/>
    <mergeCell ref="C10:D10"/>
    <mergeCell ref="E10:E11"/>
    <mergeCell ref="A4:E4"/>
    <mergeCell ref="A5:E5"/>
    <mergeCell ref="A6:E6"/>
    <mergeCell ref="A7:E7"/>
    <mergeCell ref="A8:E8"/>
  </mergeCells>
  <printOptions horizontalCentered="1"/>
  <pageMargins left="0.25" right="1.5" top="0.5" bottom="0.5" header="0.3" footer="0.3"/>
  <pageSetup paperSize="5"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workbookViewId="0">
      <selection activeCell="B12" sqref="B12:B14"/>
    </sheetView>
  </sheetViews>
  <sheetFormatPr defaultRowHeight="15" x14ac:dyDescent="0.25"/>
  <cols>
    <col min="1" max="1" width="36.42578125" style="2" customWidth="1"/>
    <col min="2" max="2" width="19" style="2" customWidth="1"/>
    <col min="3" max="3" width="24.7109375" style="2" customWidth="1"/>
    <col min="4" max="4" width="25.42578125" style="2" customWidth="1"/>
    <col min="5" max="5" width="36.5703125" style="2" customWidth="1"/>
    <col min="6" max="6" width="13.85546875" style="2" bestFit="1" customWidth="1"/>
    <col min="7" max="7" width="15.28515625" style="2" bestFit="1" customWidth="1"/>
    <col min="8" max="16384" width="9.140625" style="2"/>
  </cols>
  <sheetData>
    <row r="1" spans="1:7" x14ac:dyDescent="0.25">
      <c r="A1" s="2" t="s">
        <v>12</v>
      </c>
    </row>
    <row r="3" spans="1:7" ht="9.75" customHeight="1" x14ac:dyDescent="0.25"/>
    <row r="4" spans="1:7" x14ac:dyDescent="0.25">
      <c r="A4" s="20" t="s">
        <v>1</v>
      </c>
      <c r="B4" s="20"/>
      <c r="C4" s="20"/>
      <c r="D4" s="20"/>
      <c r="E4" s="20"/>
    </row>
    <row r="5" spans="1:7" x14ac:dyDescent="0.25">
      <c r="A5" s="21" t="s">
        <v>3</v>
      </c>
      <c r="B5" s="21"/>
      <c r="C5" s="21"/>
      <c r="D5" s="21"/>
      <c r="E5" s="21"/>
    </row>
    <row r="6" spans="1:7" x14ac:dyDescent="0.25">
      <c r="A6" s="22" t="s">
        <v>28</v>
      </c>
      <c r="B6" s="21"/>
      <c r="C6" s="21"/>
      <c r="D6" s="21"/>
      <c r="E6" s="21"/>
    </row>
    <row r="7" spans="1:7" x14ac:dyDescent="0.25">
      <c r="A7" s="22" t="s">
        <v>25</v>
      </c>
      <c r="B7" s="21"/>
      <c r="C7" s="21"/>
      <c r="D7" s="21"/>
      <c r="E7" s="21"/>
    </row>
    <row r="8" spans="1:7" x14ac:dyDescent="0.25">
      <c r="A8" s="20" t="s">
        <v>16</v>
      </c>
      <c r="B8" s="20"/>
      <c r="C8" s="20"/>
      <c r="D8" s="20"/>
      <c r="E8" s="20"/>
    </row>
    <row r="9" spans="1:7" ht="11.25" customHeight="1" x14ac:dyDescent="0.25">
      <c r="A9" s="3"/>
      <c r="B9" s="3"/>
      <c r="C9" s="3"/>
      <c r="D9" s="3"/>
      <c r="E9" s="3"/>
    </row>
    <row r="10" spans="1:7" ht="30" customHeight="1" x14ac:dyDescent="0.25">
      <c r="A10" s="18" t="s">
        <v>2</v>
      </c>
      <c r="B10" s="19" t="s">
        <v>4</v>
      </c>
      <c r="C10" s="19" t="s">
        <v>5</v>
      </c>
      <c r="D10" s="19"/>
      <c r="E10" s="19" t="s">
        <v>8</v>
      </c>
    </row>
    <row r="11" spans="1:7" x14ac:dyDescent="0.25">
      <c r="A11" s="18"/>
      <c r="B11" s="19"/>
      <c r="C11" s="15" t="s">
        <v>6</v>
      </c>
      <c r="D11" s="15" t="s">
        <v>7</v>
      </c>
      <c r="E11" s="19"/>
    </row>
    <row r="12" spans="1:7" ht="18" customHeight="1" x14ac:dyDescent="0.25">
      <c r="A12" s="31" t="s">
        <v>9</v>
      </c>
      <c r="B12" s="32">
        <v>1457</v>
      </c>
      <c r="C12" s="27">
        <f>+'[1]2020'!$K$25</f>
        <v>105686977.60000002</v>
      </c>
      <c r="D12" s="27">
        <f>+'[1]2020'!$L$25</f>
        <v>21661745.86999999</v>
      </c>
      <c r="E12" s="30">
        <f>SUM(C12:D14)</f>
        <v>127348723.47000001</v>
      </c>
    </row>
    <row r="13" spans="1:7" x14ac:dyDescent="0.25">
      <c r="A13" s="31"/>
      <c r="B13" s="32"/>
      <c r="C13" s="28"/>
      <c r="D13" s="28"/>
      <c r="E13" s="30"/>
      <c r="F13" s="4"/>
      <c r="G13" s="4"/>
    </row>
    <row r="14" spans="1:7" x14ac:dyDescent="0.25">
      <c r="A14" s="31"/>
      <c r="B14" s="24"/>
      <c r="C14" s="29"/>
      <c r="D14" s="29"/>
      <c r="E14" s="27"/>
      <c r="G14" s="13"/>
    </row>
    <row r="15" spans="1:7" ht="15" customHeight="1" x14ac:dyDescent="0.25">
      <c r="A15" s="23" t="s">
        <v>17</v>
      </c>
      <c r="B15" s="24">
        <v>209</v>
      </c>
      <c r="C15" s="27">
        <f>+'[1]2020'!$K$46</f>
        <v>5717325.9700000007</v>
      </c>
      <c r="D15" s="27">
        <f>+'[1]2020'!$L$46</f>
        <v>1424999.3800000008</v>
      </c>
      <c r="E15" s="30">
        <f>SUM(C15:D17)</f>
        <v>7142325.3500000015</v>
      </c>
    </row>
    <row r="16" spans="1:7" x14ac:dyDescent="0.25">
      <c r="A16" s="23"/>
      <c r="B16" s="25"/>
      <c r="C16" s="28"/>
      <c r="D16" s="28"/>
      <c r="E16" s="30"/>
      <c r="G16" s="4"/>
    </row>
    <row r="17" spans="1:7" x14ac:dyDescent="0.25">
      <c r="A17" s="23"/>
      <c r="B17" s="26"/>
      <c r="C17" s="29"/>
      <c r="D17" s="29"/>
      <c r="E17" s="27"/>
    </row>
    <row r="18" spans="1:7" ht="15" customHeight="1" x14ac:dyDescent="0.25">
      <c r="A18" s="35" t="s">
        <v>14</v>
      </c>
      <c r="B18" s="24">
        <v>2795</v>
      </c>
      <c r="C18" s="27">
        <f>+'[1]2020'!$L$60</f>
        <v>85931924.230000004</v>
      </c>
      <c r="D18" s="36">
        <v>0</v>
      </c>
      <c r="E18" s="30">
        <f>SUM(C18:D20)</f>
        <v>85931924.230000004</v>
      </c>
    </row>
    <row r="19" spans="1:7" x14ac:dyDescent="0.25">
      <c r="A19" s="35"/>
      <c r="B19" s="25"/>
      <c r="C19" s="28"/>
      <c r="D19" s="37"/>
      <c r="E19" s="30"/>
      <c r="G19" s="4"/>
    </row>
    <row r="20" spans="1:7" x14ac:dyDescent="0.25">
      <c r="A20" s="35"/>
      <c r="B20" s="26"/>
      <c r="C20" s="29"/>
      <c r="D20" s="38"/>
      <c r="E20" s="27"/>
    </row>
    <row r="21" spans="1:7" x14ac:dyDescent="0.25">
      <c r="A21" s="5" t="s">
        <v>10</v>
      </c>
      <c r="B21" s="6">
        <f>SUM(B12:B18)</f>
        <v>4461</v>
      </c>
      <c r="C21" s="7">
        <f>+C12+C15+C18</f>
        <v>197336227.80000001</v>
      </c>
      <c r="D21" s="7">
        <f>D12+D15+D18</f>
        <v>23086745.249999993</v>
      </c>
      <c r="E21" s="7">
        <f>E12+E15+E18</f>
        <v>220422973.05000001</v>
      </c>
      <c r="F21" s="13"/>
      <c r="G21" s="4"/>
    </row>
    <row r="22" spans="1:7" x14ac:dyDescent="0.25">
      <c r="A22" s="8"/>
      <c r="B22" s="3"/>
      <c r="C22" s="3"/>
      <c r="D22" s="9"/>
      <c r="E22" s="3"/>
    </row>
    <row r="23" spans="1:7" ht="28.5" customHeight="1" x14ac:dyDescent="0.25">
      <c r="A23" s="39" t="s">
        <v>13</v>
      </c>
      <c r="B23" s="39"/>
      <c r="C23" s="39"/>
      <c r="D23" s="39"/>
      <c r="E23" s="39"/>
    </row>
    <row r="25" spans="1:7" x14ac:dyDescent="0.25">
      <c r="A25" s="10" t="s">
        <v>18</v>
      </c>
      <c r="C25" s="10" t="s">
        <v>19</v>
      </c>
      <c r="E25" s="10" t="s">
        <v>29</v>
      </c>
    </row>
    <row r="26" spans="1:7" x14ac:dyDescent="0.25">
      <c r="A26" s="11" t="s">
        <v>11</v>
      </c>
      <c r="C26" s="11" t="s">
        <v>0</v>
      </c>
      <c r="E26" s="11" t="s">
        <v>20</v>
      </c>
    </row>
    <row r="28" spans="1:7" ht="9" customHeight="1" x14ac:dyDescent="0.25"/>
    <row r="29" spans="1:7" s="1" customFormat="1" ht="11.25" customHeight="1" x14ac:dyDescent="0.2">
      <c r="A29" s="1" t="s">
        <v>15</v>
      </c>
    </row>
    <row r="30" spans="1:7" s="1" customFormat="1" ht="18" customHeight="1" x14ac:dyDescent="0.2">
      <c r="A30" s="33" t="s">
        <v>21</v>
      </c>
      <c r="B30" s="33"/>
      <c r="C30" s="33"/>
      <c r="D30" s="33"/>
      <c r="E30" s="33"/>
    </row>
    <row r="31" spans="1:7" s="1" customFormat="1" ht="12.75" x14ac:dyDescent="0.2">
      <c r="A31" s="33"/>
      <c r="B31" s="33"/>
      <c r="C31" s="33"/>
      <c r="D31" s="33"/>
      <c r="E31" s="33"/>
    </row>
    <row r="32" spans="1:7" s="1" customFormat="1" ht="23.25" customHeight="1" x14ac:dyDescent="0.2">
      <c r="A32" s="33"/>
      <c r="B32" s="33"/>
      <c r="C32" s="33"/>
      <c r="D32" s="33"/>
      <c r="E32" s="33"/>
    </row>
    <row r="33" spans="1:5" s="1" customFormat="1" ht="42" customHeight="1" x14ac:dyDescent="0.2">
      <c r="A33" s="34" t="s">
        <v>22</v>
      </c>
      <c r="B33" s="34"/>
      <c r="C33" s="34"/>
      <c r="D33" s="34"/>
      <c r="E33" s="34"/>
    </row>
  </sheetData>
  <mergeCells count="27">
    <mergeCell ref="A10:A11"/>
    <mergeCell ref="B10:B11"/>
    <mergeCell ref="C10:D10"/>
    <mergeCell ref="E10:E11"/>
    <mergeCell ref="A4:E4"/>
    <mergeCell ref="A5:E5"/>
    <mergeCell ref="A6:E6"/>
    <mergeCell ref="A7:E7"/>
    <mergeCell ref="A8:E8"/>
    <mergeCell ref="A15:A17"/>
    <mergeCell ref="B15:B17"/>
    <mergeCell ref="C15:C17"/>
    <mergeCell ref="D15:D17"/>
    <mergeCell ref="E15:E17"/>
    <mergeCell ref="A12:A14"/>
    <mergeCell ref="B12:B14"/>
    <mergeCell ref="C12:C14"/>
    <mergeCell ref="D12:D14"/>
    <mergeCell ref="E12:E14"/>
    <mergeCell ref="A30:E32"/>
    <mergeCell ref="A33:E33"/>
    <mergeCell ref="A18:A20"/>
    <mergeCell ref="B18:B20"/>
    <mergeCell ref="C18:C20"/>
    <mergeCell ref="D18:D20"/>
    <mergeCell ref="E18:E20"/>
    <mergeCell ref="A23:E23"/>
  </mergeCells>
  <printOptions horizontalCentered="1"/>
  <pageMargins left="0.25" right="1.5" top="0.5" bottom="0.5" header="0.3" footer="0.3"/>
  <pageSetup paperSize="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topLeftCell="A10" workbookViewId="0">
      <selection activeCell="E25" sqref="E25:E26"/>
    </sheetView>
  </sheetViews>
  <sheetFormatPr defaultRowHeight="15" x14ac:dyDescent="0.25"/>
  <cols>
    <col min="1" max="1" width="36.42578125" style="2" customWidth="1"/>
    <col min="2" max="2" width="19" style="2" customWidth="1"/>
    <col min="3" max="3" width="24.7109375" style="2" customWidth="1"/>
    <col min="4" max="4" width="25.42578125" style="2" customWidth="1"/>
    <col min="5" max="5" width="36.5703125" style="2" customWidth="1"/>
    <col min="6" max="6" width="13.85546875" style="2" bestFit="1" customWidth="1"/>
    <col min="7" max="7" width="15.28515625" style="2" bestFit="1" customWidth="1"/>
    <col min="8" max="16384" width="9.140625" style="2"/>
  </cols>
  <sheetData>
    <row r="1" spans="1:7" x14ac:dyDescent="0.25">
      <c r="A1" s="2" t="s">
        <v>12</v>
      </c>
    </row>
    <row r="3" spans="1:7" ht="9.75" customHeight="1" x14ac:dyDescent="0.25"/>
    <row r="4" spans="1:7" x14ac:dyDescent="0.25">
      <c r="A4" s="20" t="s">
        <v>1</v>
      </c>
      <c r="B4" s="20"/>
      <c r="C4" s="20"/>
      <c r="D4" s="20"/>
      <c r="E4" s="20"/>
    </row>
    <row r="5" spans="1:7" x14ac:dyDescent="0.25">
      <c r="A5" s="21" t="s">
        <v>3</v>
      </c>
      <c r="B5" s="21"/>
      <c r="C5" s="21"/>
      <c r="D5" s="21"/>
      <c r="E5" s="21"/>
    </row>
    <row r="6" spans="1:7" x14ac:dyDescent="0.25">
      <c r="A6" s="22" t="s">
        <v>28</v>
      </c>
      <c r="B6" s="21"/>
      <c r="C6" s="21"/>
      <c r="D6" s="21"/>
      <c r="E6" s="21"/>
    </row>
    <row r="7" spans="1:7" x14ac:dyDescent="0.25">
      <c r="A7" s="22" t="s">
        <v>24</v>
      </c>
      <c r="B7" s="21"/>
      <c r="C7" s="21"/>
      <c r="D7" s="21"/>
      <c r="E7" s="21"/>
    </row>
    <row r="8" spans="1:7" x14ac:dyDescent="0.25">
      <c r="A8" s="20" t="s">
        <v>16</v>
      </c>
      <c r="B8" s="20"/>
      <c r="C8" s="20"/>
      <c r="D8" s="20"/>
      <c r="E8" s="20"/>
    </row>
    <row r="9" spans="1:7" ht="11.25" customHeight="1" x14ac:dyDescent="0.25">
      <c r="A9" s="3"/>
      <c r="B9" s="3"/>
      <c r="C9" s="3"/>
      <c r="D9" s="3"/>
      <c r="E9" s="3"/>
    </row>
    <row r="10" spans="1:7" ht="30" customHeight="1" x14ac:dyDescent="0.25">
      <c r="A10" s="18" t="s">
        <v>2</v>
      </c>
      <c r="B10" s="19" t="s">
        <v>4</v>
      </c>
      <c r="C10" s="19" t="s">
        <v>5</v>
      </c>
      <c r="D10" s="19"/>
      <c r="E10" s="19" t="s">
        <v>8</v>
      </c>
    </row>
    <row r="11" spans="1:7" x14ac:dyDescent="0.25">
      <c r="A11" s="18"/>
      <c r="B11" s="19"/>
      <c r="C11" s="14" t="s">
        <v>6</v>
      </c>
      <c r="D11" s="14" t="s">
        <v>7</v>
      </c>
      <c r="E11" s="19"/>
    </row>
    <row r="12" spans="1:7" ht="18" customHeight="1" x14ac:dyDescent="0.25">
      <c r="A12" s="31" t="s">
        <v>9</v>
      </c>
      <c r="B12" s="32">
        <v>1467</v>
      </c>
      <c r="C12" s="27">
        <f>+'[1]2020'!$F$25</f>
        <v>110506940.27999999</v>
      </c>
      <c r="D12" s="27">
        <f>+'[1]2020'!$G$25</f>
        <v>57506648.400000006</v>
      </c>
      <c r="E12" s="30">
        <f>SUM(C12:D14)</f>
        <v>168013588.68000001</v>
      </c>
    </row>
    <row r="13" spans="1:7" x14ac:dyDescent="0.25">
      <c r="A13" s="31"/>
      <c r="B13" s="32"/>
      <c r="C13" s="28"/>
      <c r="D13" s="28"/>
      <c r="E13" s="30"/>
      <c r="F13" s="4"/>
      <c r="G13" s="4"/>
    </row>
    <row r="14" spans="1:7" x14ac:dyDescent="0.25">
      <c r="A14" s="31"/>
      <c r="B14" s="24"/>
      <c r="C14" s="29"/>
      <c r="D14" s="29"/>
      <c r="E14" s="27"/>
      <c r="G14" s="13"/>
    </row>
    <row r="15" spans="1:7" ht="15" customHeight="1" x14ac:dyDescent="0.25">
      <c r="A15" s="23" t="s">
        <v>17</v>
      </c>
      <c r="B15" s="24">
        <v>210</v>
      </c>
      <c r="C15" s="27">
        <f>+'[1]2020'!$F$46</f>
        <v>5386252.4499999993</v>
      </c>
      <c r="D15" s="27">
        <f>+'[1]2020'!$G$46</f>
        <v>3606951.7299999995</v>
      </c>
      <c r="E15" s="30">
        <f>SUM(C15:D17)</f>
        <v>8993204.1799999997</v>
      </c>
    </row>
    <row r="16" spans="1:7" x14ac:dyDescent="0.25">
      <c r="A16" s="23"/>
      <c r="B16" s="25"/>
      <c r="C16" s="28"/>
      <c r="D16" s="28"/>
      <c r="E16" s="30"/>
      <c r="G16" s="4"/>
    </row>
    <row r="17" spans="1:7" x14ac:dyDescent="0.25">
      <c r="A17" s="23"/>
      <c r="B17" s="26"/>
      <c r="C17" s="29"/>
      <c r="D17" s="29"/>
      <c r="E17" s="27"/>
    </row>
    <row r="18" spans="1:7" ht="15" customHeight="1" x14ac:dyDescent="0.25">
      <c r="A18" s="35" t="s">
        <v>14</v>
      </c>
      <c r="B18" s="24">
        <v>2721</v>
      </c>
      <c r="C18" s="27">
        <f>+'[1]2020'!$G$60</f>
        <v>81858411.079999998</v>
      </c>
      <c r="D18" s="36">
        <v>0</v>
      </c>
      <c r="E18" s="30">
        <f>SUM(C18:D20)</f>
        <v>81858411.079999998</v>
      </c>
    </row>
    <row r="19" spans="1:7" x14ac:dyDescent="0.25">
      <c r="A19" s="35"/>
      <c r="B19" s="25"/>
      <c r="C19" s="28"/>
      <c r="D19" s="37"/>
      <c r="E19" s="30"/>
      <c r="G19" s="4"/>
    </row>
    <row r="20" spans="1:7" x14ac:dyDescent="0.25">
      <c r="A20" s="35"/>
      <c r="B20" s="26"/>
      <c r="C20" s="29"/>
      <c r="D20" s="38"/>
      <c r="E20" s="27"/>
    </row>
    <row r="21" spans="1:7" x14ac:dyDescent="0.25">
      <c r="A21" s="5" t="s">
        <v>10</v>
      </c>
      <c r="B21" s="6">
        <f>SUM(B12:B18)</f>
        <v>4398</v>
      </c>
      <c r="C21" s="7">
        <f>+C12+C15+C18</f>
        <v>197751603.81</v>
      </c>
      <c r="D21" s="7">
        <f>D12+D15+D18</f>
        <v>61113600.130000003</v>
      </c>
      <c r="E21" s="7">
        <f>E12+E15+E18</f>
        <v>258865203.94</v>
      </c>
      <c r="F21" s="13"/>
      <c r="G21" s="4"/>
    </row>
    <row r="22" spans="1:7" x14ac:dyDescent="0.25">
      <c r="A22" s="8"/>
      <c r="B22" s="3"/>
      <c r="C22" s="3"/>
      <c r="D22" s="9"/>
      <c r="E22" s="3"/>
    </row>
    <row r="23" spans="1:7" ht="28.5" customHeight="1" x14ac:dyDescent="0.25">
      <c r="A23" s="39" t="s">
        <v>13</v>
      </c>
      <c r="B23" s="39"/>
      <c r="C23" s="39"/>
      <c r="D23" s="39"/>
      <c r="E23" s="39"/>
    </row>
    <row r="25" spans="1:7" x14ac:dyDescent="0.25">
      <c r="A25" s="10" t="s">
        <v>18</v>
      </c>
      <c r="C25" s="10" t="s">
        <v>19</v>
      </c>
      <c r="E25" s="10" t="s">
        <v>29</v>
      </c>
    </row>
    <row r="26" spans="1:7" x14ac:dyDescent="0.25">
      <c r="A26" s="11" t="s">
        <v>11</v>
      </c>
      <c r="C26" s="11" t="s">
        <v>0</v>
      </c>
      <c r="E26" s="11" t="s">
        <v>20</v>
      </c>
    </row>
    <row r="28" spans="1:7" ht="9" customHeight="1" x14ac:dyDescent="0.25"/>
    <row r="29" spans="1:7" s="1" customFormat="1" ht="11.25" customHeight="1" x14ac:dyDescent="0.2">
      <c r="A29" s="1" t="s">
        <v>15</v>
      </c>
    </row>
    <row r="30" spans="1:7" s="1" customFormat="1" ht="18" customHeight="1" x14ac:dyDescent="0.2">
      <c r="A30" s="33" t="s">
        <v>21</v>
      </c>
      <c r="B30" s="33"/>
      <c r="C30" s="33"/>
      <c r="D30" s="33"/>
      <c r="E30" s="33"/>
    </row>
    <row r="31" spans="1:7" s="1" customFormat="1" ht="12.75" x14ac:dyDescent="0.2">
      <c r="A31" s="33"/>
      <c r="B31" s="33"/>
      <c r="C31" s="33"/>
      <c r="D31" s="33"/>
      <c r="E31" s="33"/>
    </row>
    <row r="32" spans="1:7" s="1" customFormat="1" ht="23.25" customHeight="1" x14ac:dyDescent="0.2">
      <c r="A32" s="33"/>
      <c r="B32" s="33"/>
      <c r="C32" s="33"/>
      <c r="D32" s="33"/>
      <c r="E32" s="33"/>
    </row>
    <row r="33" spans="1:5" s="1" customFormat="1" ht="42" customHeight="1" x14ac:dyDescent="0.2">
      <c r="A33" s="34" t="s">
        <v>22</v>
      </c>
      <c r="B33" s="34"/>
      <c r="C33" s="34"/>
      <c r="D33" s="34"/>
      <c r="E33" s="34"/>
    </row>
  </sheetData>
  <mergeCells count="27">
    <mergeCell ref="A30:E32"/>
    <mergeCell ref="A33:E33"/>
    <mergeCell ref="A18:A20"/>
    <mergeCell ref="B18:B20"/>
    <mergeCell ref="C18:C20"/>
    <mergeCell ref="D18:D20"/>
    <mergeCell ref="E18:E20"/>
    <mergeCell ref="A23:E23"/>
    <mergeCell ref="A12:A14"/>
    <mergeCell ref="B12:B14"/>
    <mergeCell ref="C12:C14"/>
    <mergeCell ref="D12:D14"/>
    <mergeCell ref="E12:E14"/>
    <mergeCell ref="A15:A17"/>
    <mergeCell ref="B15:B17"/>
    <mergeCell ref="C15:C17"/>
    <mergeCell ref="D15:D17"/>
    <mergeCell ref="E15:E17"/>
    <mergeCell ref="A10:A11"/>
    <mergeCell ref="B10:B11"/>
    <mergeCell ref="C10:D10"/>
    <mergeCell ref="E10:E11"/>
    <mergeCell ref="A4:E4"/>
    <mergeCell ref="A5:E5"/>
    <mergeCell ref="A6:E6"/>
    <mergeCell ref="A7:E7"/>
    <mergeCell ref="A8:E8"/>
  </mergeCells>
  <printOptions horizontalCentered="1"/>
  <pageMargins left="0.25" right="1.5" top="0.5" bottom="0.5" header="0.3" footer="0.3"/>
  <pageSetup paperSize="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abSelected="1" workbookViewId="0">
      <selection activeCell="G16" sqref="G16"/>
    </sheetView>
  </sheetViews>
  <sheetFormatPr defaultRowHeight="15" x14ac:dyDescent="0.25"/>
  <cols>
    <col min="1" max="1" width="36.42578125" style="2" customWidth="1"/>
    <col min="2" max="2" width="19" style="2" customWidth="1"/>
    <col min="3" max="3" width="24.7109375" style="2" customWidth="1"/>
    <col min="4" max="4" width="29.42578125" style="2" customWidth="1"/>
    <col min="5" max="5" width="32.5703125" style="2" customWidth="1"/>
    <col min="6" max="6" width="13.85546875" style="2" bestFit="1" customWidth="1"/>
    <col min="7" max="7" width="14.5703125" style="2" bestFit="1" customWidth="1"/>
    <col min="8" max="16384" width="9.140625" style="2"/>
  </cols>
  <sheetData>
    <row r="1" spans="1:7" x14ac:dyDescent="0.25">
      <c r="A1" s="2" t="s">
        <v>12</v>
      </c>
    </row>
    <row r="3" spans="1:7" ht="9.75" customHeight="1" x14ac:dyDescent="0.25"/>
    <row r="4" spans="1:7" x14ac:dyDescent="0.25">
      <c r="A4" s="20" t="s">
        <v>1</v>
      </c>
      <c r="B4" s="20"/>
      <c r="C4" s="20"/>
      <c r="D4" s="20"/>
      <c r="E4" s="20"/>
    </row>
    <row r="5" spans="1:7" x14ac:dyDescent="0.25">
      <c r="A5" s="21" t="s">
        <v>3</v>
      </c>
      <c r="B5" s="21"/>
      <c r="C5" s="21"/>
      <c r="D5" s="21"/>
      <c r="E5" s="21"/>
    </row>
    <row r="6" spans="1:7" x14ac:dyDescent="0.25">
      <c r="A6" s="22" t="s">
        <v>30</v>
      </c>
      <c r="B6" s="21"/>
      <c r="C6" s="21"/>
      <c r="D6" s="21"/>
      <c r="E6" s="21"/>
    </row>
    <row r="7" spans="1:7" x14ac:dyDescent="0.25">
      <c r="A7" s="22" t="s">
        <v>23</v>
      </c>
      <c r="B7" s="21"/>
      <c r="C7" s="21"/>
      <c r="D7" s="21"/>
      <c r="E7" s="21"/>
    </row>
    <row r="8" spans="1:7" x14ac:dyDescent="0.25">
      <c r="A8" s="20" t="s">
        <v>16</v>
      </c>
      <c r="B8" s="20"/>
      <c r="C8" s="20"/>
      <c r="D8" s="20"/>
      <c r="E8" s="20"/>
    </row>
    <row r="9" spans="1:7" ht="11.25" customHeight="1" x14ac:dyDescent="0.25">
      <c r="A9" s="3"/>
      <c r="B9" s="3"/>
      <c r="C9" s="3"/>
      <c r="D9" s="3"/>
      <c r="E9" s="3"/>
    </row>
    <row r="10" spans="1:7" ht="30" customHeight="1" x14ac:dyDescent="0.25">
      <c r="A10" s="18" t="s">
        <v>2</v>
      </c>
      <c r="B10" s="19" t="s">
        <v>4</v>
      </c>
      <c r="C10" s="19" t="s">
        <v>5</v>
      </c>
      <c r="D10" s="19"/>
      <c r="E10" s="19" t="s">
        <v>8</v>
      </c>
    </row>
    <row r="11" spans="1:7" x14ac:dyDescent="0.25">
      <c r="A11" s="18"/>
      <c r="B11" s="19"/>
      <c r="C11" s="12" t="s">
        <v>6</v>
      </c>
      <c r="D11" s="12" t="s">
        <v>7</v>
      </c>
      <c r="E11" s="19"/>
    </row>
    <row r="12" spans="1:7" ht="18" customHeight="1" x14ac:dyDescent="0.25">
      <c r="A12" s="31" t="s">
        <v>9</v>
      </c>
      <c r="B12" s="32">
        <v>1432</v>
      </c>
      <c r="C12" s="27">
        <v>108516439.3</v>
      </c>
      <c r="D12" s="27">
        <v>29546716.289999995</v>
      </c>
      <c r="E12" s="30">
        <f>+C12+D12</f>
        <v>138063155.59</v>
      </c>
    </row>
    <row r="13" spans="1:7" x14ac:dyDescent="0.25">
      <c r="A13" s="31"/>
      <c r="B13" s="32"/>
      <c r="C13" s="28"/>
      <c r="D13" s="28"/>
      <c r="E13" s="30"/>
      <c r="F13" s="4"/>
      <c r="G13" s="4"/>
    </row>
    <row r="14" spans="1:7" x14ac:dyDescent="0.25">
      <c r="A14" s="31"/>
      <c r="B14" s="24"/>
      <c r="C14" s="29"/>
      <c r="D14" s="29"/>
      <c r="E14" s="27"/>
    </row>
    <row r="15" spans="1:7" ht="15" customHeight="1" x14ac:dyDescent="0.25">
      <c r="A15" s="23" t="s">
        <v>17</v>
      </c>
      <c r="B15" s="24">
        <v>222</v>
      </c>
      <c r="C15" s="27">
        <v>4656754.9000000004</v>
      </c>
      <c r="D15" s="27">
        <v>2226469.84</v>
      </c>
      <c r="E15" s="30">
        <f>+C15+D15</f>
        <v>6883224.7400000002</v>
      </c>
    </row>
    <row r="16" spans="1:7" x14ac:dyDescent="0.25">
      <c r="A16" s="23"/>
      <c r="B16" s="25"/>
      <c r="C16" s="28"/>
      <c r="D16" s="28"/>
      <c r="E16" s="30"/>
      <c r="G16" s="4"/>
    </row>
    <row r="17" spans="1:7" x14ac:dyDescent="0.25">
      <c r="A17" s="23"/>
      <c r="B17" s="26"/>
      <c r="C17" s="29"/>
      <c r="D17" s="29"/>
      <c r="E17" s="27"/>
    </row>
    <row r="18" spans="1:7" ht="15" customHeight="1" x14ac:dyDescent="0.25">
      <c r="A18" s="35" t="s">
        <v>14</v>
      </c>
      <c r="B18" s="24">
        <v>2964</v>
      </c>
      <c r="C18" s="27">
        <v>64319253.670000002</v>
      </c>
      <c r="D18" s="27">
        <v>8792940.5099999998</v>
      </c>
      <c r="E18" s="30">
        <f>+C18+D18</f>
        <v>73112194.180000007</v>
      </c>
    </row>
    <row r="19" spans="1:7" x14ac:dyDescent="0.25">
      <c r="A19" s="35"/>
      <c r="B19" s="25"/>
      <c r="C19" s="28"/>
      <c r="D19" s="28"/>
      <c r="E19" s="30"/>
      <c r="G19" s="4"/>
    </row>
    <row r="20" spans="1:7" x14ac:dyDescent="0.25">
      <c r="A20" s="35"/>
      <c r="B20" s="26"/>
      <c r="C20" s="29"/>
      <c r="D20" s="29"/>
      <c r="E20" s="27"/>
    </row>
    <row r="21" spans="1:7" x14ac:dyDescent="0.25">
      <c r="A21" s="5" t="s">
        <v>10</v>
      </c>
      <c r="B21" s="17">
        <f>SUM(B12:B18)</f>
        <v>4618</v>
      </c>
      <c r="C21" s="7">
        <f>SUM(C12:C20)</f>
        <v>177492447.87</v>
      </c>
      <c r="D21" s="7">
        <f>SUM(D12:D20)</f>
        <v>40566126.639999993</v>
      </c>
      <c r="E21" s="7">
        <f>SUM(E12:E20)</f>
        <v>218058574.51000002</v>
      </c>
      <c r="F21" s="13"/>
      <c r="G21" s="4"/>
    </row>
    <row r="22" spans="1:7" x14ac:dyDescent="0.25">
      <c r="A22" s="8"/>
      <c r="B22" s="3"/>
      <c r="C22" s="3"/>
      <c r="D22" s="9"/>
      <c r="E22" s="3"/>
    </row>
    <row r="23" spans="1:7" ht="28.5" customHeight="1" x14ac:dyDescent="0.25">
      <c r="A23" s="39" t="s">
        <v>13</v>
      </c>
      <c r="B23" s="39"/>
      <c r="C23" s="39"/>
      <c r="D23" s="39"/>
      <c r="E23" s="39"/>
    </row>
    <row r="25" spans="1:7" x14ac:dyDescent="0.25">
      <c r="A25" s="10" t="s">
        <v>18</v>
      </c>
      <c r="C25" s="10" t="s">
        <v>19</v>
      </c>
      <c r="E25" s="10" t="s">
        <v>26</v>
      </c>
    </row>
    <row r="26" spans="1:7" x14ac:dyDescent="0.25">
      <c r="A26" s="11" t="s">
        <v>11</v>
      </c>
      <c r="C26" s="11" t="s">
        <v>0</v>
      </c>
      <c r="E26" s="11" t="s">
        <v>20</v>
      </c>
    </row>
    <row r="28" spans="1:7" ht="9" customHeight="1" x14ac:dyDescent="0.25"/>
    <row r="29" spans="1:7" s="1" customFormat="1" ht="11.25" customHeight="1" x14ac:dyDescent="0.2">
      <c r="A29" s="1" t="s">
        <v>15</v>
      </c>
    </row>
    <row r="30" spans="1:7" s="1" customFormat="1" ht="18" customHeight="1" x14ac:dyDescent="0.2">
      <c r="A30" s="33" t="s">
        <v>21</v>
      </c>
      <c r="B30" s="33"/>
      <c r="C30" s="33"/>
      <c r="D30" s="33"/>
      <c r="E30" s="33"/>
    </row>
    <row r="31" spans="1:7" s="1" customFormat="1" ht="12.75" x14ac:dyDescent="0.2">
      <c r="A31" s="33"/>
      <c r="B31" s="33"/>
      <c r="C31" s="33"/>
      <c r="D31" s="33"/>
      <c r="E31" s="33"/>
    </row>
    <row r="32" spans="1:7" s="1" customFormat="1" ht="23.25" customHeight="1" x14ac:dyDescent="0.2">
      <c r="A32" s="33"/>
      <c r="B32" s="33"/>
      <c r="C32" s="33"/>
      <c r="D32" s="33"/>
      <c r="E32" s="33"/>
    </row>
    <row r="33" spans="1:5" s="1" customFormat="1" ht="42" customHeight="1" x14ac:dyDescent="0.2">
      <c r="A33" s="34" t="s">
        <v>22</v>
      </c>
      <c r="B33" s="34"/>
      <c r="C33" s="34"/>
      <c r="D33" s="34"/>
      <c r="E33" s="34"/>
    </row>
  </sheetData>
  <mergeCells count="27">
    <mergeCell ref="A10:A11"/>
    <mergeCell ref="B10:B11"/>
    <mergeCell ref="C10:D10"/>
    <mergeCell ref="E10:E11"/>
    <mergeCell ref="A4:E4"/>
    <mergeCell ref="A5:E5"/>
    <mergeCell ref="A6:E6"/>
    <mergeCell ref="A7:E7"/>
    <mergeCell ref="A8:E8"/>
    <mergeCell ref="A15:A17"/>
    <mergeCell ref="B15:B17"/>
    <mergeCell ref="C15:C17"/>
    <mergeCell ref="D15:D17"/>
    <mergeCell ref="E15:E17"/>
    <mergeCell ref="A12:A14"/>
    <mergeCell ref="B12:B14"/>
    <mergeCell ref="C12:C14"/>
    <mergeCell ref="D12:D14"/>
    <mergeCell ref="E12:E14"/>
    <mergeCell ref="A30:E32"/>
    <mergeCell ref="A33:E33"/>
    <mergeCell ref="A18:A20"/>
    <mergeCell ref="B18:B20"/>
    <mergeCell ref="C18:C20"/>
    <mergeCell ref="D18:D20"/>
    <mergeCell ref="E18:E20"/>
    <mergeCell ref="A23:E23"/>
  </mergeCells>
  <printOptions horizontalCentered="1"/>
  <pageMargins left="0.5" right="0.5" top="0.5" bottom="0.5" header="0.3" footer="0.3"/>
  <pageSetup paperSize="14"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19" sqref="C1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4th</vt:lpstr>
      <vt:lpstr>3rd</vt:lpstr>
      <vt:lpstr>2nd</vt:lpstr>
      <vt:lpstr>1st-2021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Windows User</cp:lastModifiedBy>
  <cp:lastPrinted>2021-06-02T04:44:54Z</cp:lastPrinted>
  <dcterms:created xsi:type="dcterms:W3CDTF">2013-07-17T06:14:33Z</dcterms:created>
  <dcterms:modified xsi:type="dcterms:W3CDTF">2021-06-07T04:00:51Z</dcterms:modified>
</cp:coreProperties>
</file>