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\DILG\DILG2020\Quarterly\2ndQTR\"/>
    </mc:Choice>
  </mc:AlternateContent>
  <bookViews>
    <workbookView xWindow="0" yWindow="0" windowWidth="28800" windowHeight="12330"/>
  </bookViews>
  <sheets>
    <sheet name="2020 complete" sheetId="6" r:id="rId1"/>
    <sheet name="GO" sheetId="7" state="hidden" r:id="rId2"/>
    <sheet name="BDJ" sheetId="8" state="hidden" r:id="rId3"/>
    <sheet name="PEO" sheetId="9" state="hidden" r:id="rId4"/>
    <sheet name="PGSO" sheetId="10" state="hidden" r:id="rId5"/>
    <sheet name="PLO" sheetId="11" state="hidden" r:id="rId6"/>
    <sheet name="OPA" sheetId="12" state="hidden" r:id="rId7"/>
    <sheet name="OPV" sheetId="13" state="hidden" r:id="rId8"/>
    <sheet name="BEMO" sheetId="14" state="hidden" r:id="rId9"/>
    <sheet name="PEEMU" sheetId="15" state="hidden" r:id="rId10"/>
    <sheet name="PHO" sheetId="16" state="hidden" r:id="rId11"/>
    <sheet name="Candijay" sheetId="17" state="hidden" r:id="rId12"/>
    <sheet name="OPSWD" sheetId="18" state="hidden" r:id="rId13"/>
  </sheets>
  <definedNames>
    <definedName name="_xlnm.Print_Titles" localSheetId="0">'2020 complete'!$9:$10</definedName>
    <definedName name="_xlnm.Print_Titles" localSheetId="2">BDJ!$9:$10</definedName>
    <definedName name="_xlnm.Print_Titles" localSheetId="8">BEMO!$9:$10</definedName>
    <definedName name="_xlnm.Print_Titles" localSheetId="11">Candijay!$9:$10</definedName>
    <definedName name="_xlnm.Print_Titles" localSheetId="1">GO!$9:$10</definedName>
    <definedName name="_xlnm.Print_Titles" localSheetId="6">OPA!$9:$10</definedName>
    <definedName name="_xlnm.Print_Titles" localSheetId="12">OPSWD!$9:$10</definedName>
    <definedName name="_xlnm.Print_Titles" localSheetId="7">OPV!$9:$10</definedName>
    <definedName name="_xlnm.Print_Titles" localSheetId="9">PEEMU!$9:$10</definedName>
    <definedName name="_xlnm.Print_Titles" localSheetId="3">PEO!$9:$10</definedName>
    <definedName name="_xlnm.Print_Titles" localSheetId="4">PGSO!$9:$10</definedName>
    <definedName name="_xlnm.Print_Titles" localSheetId="10">PHO!$9:$10</definedName>
    <definedName name="_xlnm.Print_Titles" localSheetId="5">PLO!$9:$10</definedName>
  </definedNames>
  <calcPr calcId="181029"/>
</workbook>
</file>

<file path=xl/calcChain.xml><?xml version="1.0" encoding="utf-8"?>
<calcChain xmlns="http://schemas.openxmlformats.org/spreadsheetml/2006/main">
  <c r="J64" i="6" l="1"/>
  <c r="F19" i="6" l="1"/>
  <c r="J19" i="6" l="1"/>
  <c r="J67" i="6" s="1"/>
  <c r="F18" i="18" l="1"/>
  <c r="F20" i="18" s="1"/>
  <c r="F16" i="17"/>
  <c r="F18" i="17" s="1"/>
  <c r="F16" i="16"/>
  <c r="F18" i="16" s="1"/>
  <c r="F16" i="15"/>
  <c r="F17" i="15" s="1"/>
  <c r="F16" i="14"/>
  <c r="F18" i="14" s="1"/>
  <c r="F18" i="13"/>
  <c r="F21" i="13" s="1"/>
  <c r="F18" i="12"/>
  <c r="F16" i="11"/>
  <c r="F18" i="10"/>
  <c r="F50" i="9"/>
  <c r="F44" i="9"/>
  <c r="F18" i="8"/>
  <c r="F21" i="8" s="1"/>
  <c r="F52" i="9" l="1"/>
  <c r="F25" i="7"/>
  <c r="F16" i="7"/>
  <c r="F64" i="6"/>
  <c r="F67" i="6" s="1"/>
  <c r="F28" i="7" l="1"/>
</calcChain>
</file>

<file path=xl/sharedStrings.xml><?xml version="1.0" encoding="utf-8"?>
<sst xmlns="http://schemas.openxmlformats.org/spreadsheetml/2006/main" count="533" uniqueCount="195">
  <si>
    <t>Program or Project</t>
  </si>
  <si>
    <t>Location</t>
  </si>
  <si>
    <t>Total Cost</t>
  </si>
  <si>
    <t>Date Started</t>
  </si>
  <si>
    <t>Target Completion</t>
  </si>
  <si>
    <t>% of Completion</t>
  </si>
  <si>
    <t>No. of Extensions if any</t>
  </si>
  <si>
    <t>Project Status</t>
  </si>
  <si>
    <t>UTILIZATION OF THE 20% COMPONENT OF THE INTERNAL REVENUE ALLOTMENT (IRA)</t>
  </si>
  <si>
    <t>GENERAL SERVICES</t>
  </si>
  <si>
    <t>ECONOMIC SERVICES</t>
  </si>
  <si>
    <t>SOCIAL SERVICES</t>
  </si>
  <si>
    <t>Sub-Total</t>
  </si>
  <si>
    <t>TOTAL</t>
  </si>
  <si>
    <t>JOHN TITUS J. VISTAL</t>
  </si>
  <si>
    <t>Provincial Planning and Development Coordinator</t>
  </si>
  <si>
    <t>JOSETH J. CELOCIA</t>
  </si>
  <si>
    <t>Provincial Accountant</t>
  </si>
  <si>
    <t>Total Cost incurred to Date</t>
  </si>
  <si>
    <t>FDP Form 7 - 20% Component of the IRA Utilization</t>
  </si>
  <si>
    <t>We hereby certify that we have reviewed the contents and hereby attest to the veracity and correctness of the data or information contained in this document.</t>
  </si>
  <si>
    <t>Provincial Counterpart for the Implementation of the Philippine Rural Development Program (PRDP)</t>
  </si>
  <si>
    <t>Roads Development Program for Bohol LGUs</t>
  </si>
  <si>
    <t>Waterworks Program for Bohol LGUs</t>
  </si>
  <si>
    <t>PGSO</t>
  </si>
  <si>
    <t>OPA</t>
  </si>
  <si>
    <t>OPV</t>
  </si>
  <si>
    <t>PEO</t>
  </si>
  <si>
    <t>GO</t>
  </si>
  <si>
    <t>Environmental Sanitation Program (Latrine construction for sustainable sanitation to municipalities and island barangays)</t>
  </si>
  <si>
    <t>PHO</t>
  </si>
  <si>
    <t>Candijay Community Hospital - Candijay</t>
  </si>
  <si>
    <t xml:space="preserve">Maribojoc Community Hospital - Maribojoc </t>
  </si>
  <si>
    <t>BDJ</t>
  </si>
  <si>
    <t>Concreting of Cabad  Road, Balilihan</t>
  </si>
  <si>
    <t>Concreting of Catigbian - Ambuan - Sagasa Road</t>
  </si>
  <si>
    <t>Concreting of Oneway Traffic, Inabanga</t>
  </si>
  <si>
    <t>Concreting of Guinsularan - Lobogon Road, Duero</t>
  </si>
  <si>
    <t>OPSWD</t>
  </si>
  <si>
    <t>Remarks
(Status of implementation)</t>
  </si>
  <si>
    <t>Provincial Roads/ Roads Development and Rehabilitation Program</t>
  </si>
  <si>
    <t>Concreting of Baclayon - Corella Road</t>
  </si>
  <si>
    <t>Concreting of Cahayag  (Tubigon) Causwagan Sur (San Isidro) Road</t>
  </si>
  <si>
    <t>Concreting of Baclayon - Corella Via Tunga Road</t>
  </si>
  <si>
    <t>Concreting of San Miguel - Tomoc - Jetafe Road (San Miguel Side)</t>
  </si>
  <si>
    <t>Concreting of Casbu Circumferential Road, Guindulman</t>
  </si>
  <si>
    <t>Upgrading of San Isidro, Balilihan Road</t>
  </si>
  <si>
    <t>Concreting of Maribojoc-Antequera-via Tinibgan Road</t>
  </si>
  <si>
    <t>Concreting  of Popoo - Tugas Road CPG</t>
  </si>
  <si>
    <t>Concreting of Batuan - Quezon Road</t>
  </si>
  <si>
    <t>Construction of New MQC Building of PEO</t>
  </si>
  <si>
    <t>Widening and Upgrading of New Capitol Heights Road</t>
  </si>
  <si>
    <t>Upgrading of Mayacabac-Poblacion, Dauis Road</t>
  </si>
  <si>
    <t xml:space="preserve">Concreting of Right of Way of the new Cong. Natalio P. Castillo, Sr. Memorial Hospital,  Loon </t>
  </si>
  <si>
    <t>Construction of the Provincial Manpower Development Center at the New Capitol Heights Compound</t>
  </si>
  <si>
    <t>Development of Public Access Road along New Provincial Compound, Tagbilaran City</t>
  </si>
  <si>
    <t>Concreting of Road at Uptown Housing, Tagbilaran City</t>
  </si>
  <si>
    <t>Concreting of Sikatuna-Balilihan Road Via Can-agong/ Poblacion 2 (Sikatuna)</t>
  </si>
  <si>
    <t>Construction of Access Road to PGBh Property in Cortes</t>
  </si>
  <si>
    <t>Construction of foot bridge at Loreto , Cortes</t>
  </si>
  <si>
    <t xml:space="preserve">Completion of Bohol Biodiversity Center Visitor &amp; Manpower Development Center
</t>
  </si>
  <si>
    <t>PEO AND OPSWD</t>
  </si>
  <si>
    <t>In Collaboration with PGSO</t>
  </si>
  <si>
    <t>In Collaboration with PGSO and PLO</t>
  </si>
  <si>
    <t>Lot Acquisition (Right of Way for Hangos Street) Additional (c/o PEO, PLO, PGSO)</t>
  </si>
  <si>
    <t xml:space="preserve">Improvement / Construction / Rehabilitation  of  PGBh Facilities / Cultural Assets/ Designated Evacuation Center for Public Use to Support Development </t>
  </si>
  <si>
    <t>Electrification Program for Bohol LGUs</t>
  </si>
  <si>
    <t>Various Infrastructure Projects for Bohol LGUs</t>
  </si>
  <si>
    <t>Loan Amortization (For Hospital Modernization Program Phase 1)</t>
  </si>
  <si>
    <t>On-farm rice mechanization and postharvest facilities to rainfed areas</t>
  </si>
  <si>
    <t>Fish Bagsakan Program - Purchase of 1 Unit Ice Maker</t>
  </si>
  <si>
    <t>Fish Bagsakan Program - Construction of Fish Bagsakan Building and Display Racks</t>
  </si>
  <si>
    <t>Provincial Meat Safety and Control Program (Capital expenditure Component) - Upgrading of  Slaughterhouses</t>
  </si>
  <si>
    <t xml:space="preserve">Livestock Production Support Program  (Capital expenditure Component)  Provision of support to liquid nitrogen plant  </t>
  </si>
  <si>
    <t xml:space="preserve">Provincial Livestock and Poultry Farm </t>
  </si>
  <si>
    <t>Construction of native cottages for local and foreign researchers, students, volunteers, and walk-in visitors at the Bohol Biodiversity Center</t>
  </si>
  <si>
    <t>BEMO</t>
  </si>
  <si>
    <t>PEEMU</t>
  </si>
  <si>
    <t>In Collaboration with PEEMU</t>
  </si>
  <si>
    <t xml:space="preserve">Road Network Development and other related infrastructure at Bohol Biodiversity Complex, BBC (Phase 1) – Roxas, Bilar, Bohol (c/o PEO and PEEMU)
</t>
  </si>
  <si>
    <t>Construction of the Bohol Youth Home (c/o PEO and OPSWD)</t>
  </si>
  <si>
    <t xml:space="preserve"> Establishment of 2 additional Animal Bite Treatment Centers</t>
  </si>
  <si>
    <t>Installation of Solar Panel for Power Generation at the Candijay Community Hospital</t>
  </si>
  <si>
    <t>Candijay Commnity hospital</t>
  </si>
  <si>
    <t>Procurement of relocation site for Indigenous People</t>
  </si>
  <si>
    <t xml:space="preserve">Production Center of Assistive Devices for Persons with Disabilities </t>
  </si>
  <si>
    <t>Water Supply Development at the Bohol District Jail (2 Water Tanks)</t>
  </si>
  <si>
    <t>Construction of no contact visiting building</t>
  </si>
  <si>
    <t>Construction of 2 cells for mentally-ill inmates</t>
  </si>
  <si>
    <r>
      <t>AS OF THE 1St QUARTER, CY</t>
    </r>
    <r>
      <rPr>
        <b/>
        <u/>
        <sz val="11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>2018 (as of March 31, 2018)</t>
    </r>
  </si>
  <si>
    <r>
      <t xml:space="preserve">Province: </t>
    </r>
    <r>
      <rPr>
        <b/>
        <sz val="11"/>
        <color theme="1"/>
        <rFont val="Arial Narrow"/>
        <family val="2"/>
      </rPr>
      <t>BOHOL</t>
    </r>
  </si>
  <si>
    <r>
      <rPr>
        <sz val="11"/>
        <color theme="1"/>
        <rFont val="Arial Narrow"/>
        <family val="2"/>
      </rPr>
      <t>Office:</t>
    </r>
    <r>
      <rPr>
        <b/>
        <sz val="11"/>
        <color theme="1"/>
        <rFont val="Arial Narrow"/>
        <family val="2"/>
      </rPr>
      <t xml:space="preserve"> Office of the Governor</t>
    </r>
  </si>
  <si>
    <t>Prepared by:</t>
  </si>
  <si>
    <r>
      <rPr>
        <sz val="11"/>
        <color theme="1"/>
        <rFont val="Arial Narrow"/>
        <family val="2"/>
      </rPr>
      <t>Office:</t>
    </r>
    <r>
      <rPr>
        <b/>
        <sz val="11"/>
        <color theme="1"/>
        <rFont val="Arial Narrow"/>
        <family val="2"/>
      </rPr>
      <t xml:space="preserve"> Bohol District Jail (BDJ)</t>
    </r>
  </si>
  <si>
    <r>
      <t xml:space="preserve">Office: </t>
    </r>
    <r>
      <rPr>
        <b/>
        <sz val="11"/>
        <color theme="1"/>
        <rFont val="Arial Narrow"/>
        <family val="2"/>
      </rPr>
      <t>Provincial Engineer's Office (PEO)</t>
    </r>
  </si>
  <si>
    <t>Waste Water treatment facility at new Capitol Compound to promote water quality (In Collaboration with PGSO)</t>
  </si>
  <si>
    <t>Waste Water treatment facility at new Capitol Compound to promote water quality (c/o PEO and PGSO)</t>
  </si>
  <si>
    <r>
      <t xml:space="preserve">Office: </t>
    </r>
    <r>
      <rPr>
        <b/>
        <sz val="11"/>
        <color theme="1"/>
        <rFont val="Arial Narrow"/>
        <family val="2"/>
      </rPr>
      <t>Provincial Legal Office (PLO)</t>
    </r>
  </si>
  <si>
    <r>
      <t xml:space="preserve">Office: </t>
    </r>
    <r>
      <rPr>
        <b/>
        <sz val="11"/>
        <color theme="1"/>
        <rFont val="Arial Narrow"/>
        <family val="2"/>
      </rPr>
      <t>Provincial General Services Office (PGSO)</t>
    </r>
  </si>
  <si>
    <r>
      <t xml:space="preserve">Office: Office of the </t>
    </r>
    <r>
      <rPr>
        <b/>
        <sz val="11"/>
        <color theme="1"/>
        <rFont val="Arial Narrow"/>
        <family val="2"/>
      </rPr>
      <t>Provincial Agriculturist (OPA)</t>
    </r>
  </si>
  <si>
    <r>
      <t xml:space="preserve">Office: </t>
    </r>
    <r>
      <rPr>
        <b/>
        <sz val="11"/>
        <color theme="1"/>
        <rFont val="Arial Narrow"/>
        <family val="2"/>
      </rPr>
      <t>Office of the Provincial Veterinarian (OPV)</t>
    </r>
  </si>
  <si>
    <r>
      <t xml:space="preserve">Office: </t>
    </r>
    <r>
      <rPr>
        <b/>
        <sz val="11"/>
        <color theme="1"/>
        <rFont val="Arial Narrow"/>
        <family val="2"/>
      </rPr>
      <t>Bohol Environment Management Office (BEMO)</t>
    </r>
  </si>
  <si>
    <r>
      <t xml:space="preserve">Office: </t>
    </r>
    <r>
      <rPr>
        <b/>
        <sz val="11"/>
        <color theme="1"/>
        <rFont val="Arial Narrow"/>
        <family val="2"/>
      </rPr>
      <t>Provincail Economic Enterprise Management Unit (PEEMU)</t>
    </r>
  </si>
  <si>
    <r>
      <t xml:space="preserve">Office: </t>
    </r>
    <r>
      <rPr>
        <b/>
        <sz val="11"/>
        <color theme="1"/>
        <rFont val="Arial Narrow"/>
        <family val="2"/>
      </rPr>
      <t>Provincial Health Office (PHO)</t>
    </r>
  </si>
  <si>
    <r>
      <t xml:space="preserve">Office: </t>
    </r>
    <r>
      <rPr>
        <b/>
        <sz val="11"/>
        <color theme="1"/>
        <rFont val="Arial Narrow"/>
        <family val="2"/>
      </rPr>
      <t>Candijay Community Hospital</t>
    </r>
  </si>
  <si>
    <r>
      <t xml:space="preserve">Office: </t>
    </r>
    <r>
      <rPr>
        <b/>
        <sz val="11"/>
        <color theme="1"/>
        <rFont val="Arial Narrow"/>
        <family val="2"/>
      </rPr>
      <t>Office of the Provincial Social Welfare and Development (OPSWD)</t>
    </r>
  </si>
  <si>
    <t>Balilihan &amp; Catigbian</t>
  </si>
  <si>
    <t>Guindulman</t>
  </si>
  <si>
    <t>Tagbilaran City</t>
  </si>
  <si>
    <t>Loon</t>
  </si>
  <si>
    <t>Provincewide</t>
  </si>
  <si>
    <t xml:space="preserve">10 Devolved Hospitals  </t>
  </si>
  <si>
    <t>Loan Amortization (ForNew Loans)</t>
  </si>
  <si>
    <r>
      <t xml:space="preserve">Hospital Modernanzation Phase 2 </t>
    </r>
    <r>
      <rPr>
        <sz val="12"/>
        <color theme="1"/>
        <rFont val="Calibri"/>
        <family val="2"/>
        <scheme val="minor"/>
      </rPr>
      <t>(est. P195.168 million)</t>
    </r>
  </si>
  <si>
    <r>
      <t xml:space="preserve">Hospital Modernanzation Phase 3 </t>
    </r>
    <r>
      <rPr>
        <sz val="12"/>
        <color theme="1"/>
        <rFont val="Calibri"/>
        <family val="2"/>
        <scheme val="minor"/>
      </rPr>
      <t>(est. P265 million)</t>
    </r>
  </si>
  <si>
    <r>
      <t xml:space="preserve">Heavy equipment Loan  </t>
    </r>
    <r>
      <rPr>
        <sz val="12"/>
        <color theme="1"/>
        <rFont val="Calibri"/>
        <family val="2"/>
        <scheme val="minor"/>
      </rPr>
      <t>(est. P218million)</t>
    </r>
  </si>
  <si>
    <t>Improvement/Upgrading of LaPaz (Cortes)-Cabaguan-Lourdes-CorellaRoad</t>
  </si>
  <si>
    <t>Cortes &amp; Corella</t>
  </si>
  <si>
    <t>Improvement/Upgrading of Corella-Balilihan Road</t>
  </si>
  <si>
    <t>Corella &amp; Balilihan</t>
  </si>
  <si>
    <t>Improvement/Upgrading of Poblacion(Catigbian)-Rizal-Causwagan Sur  (San Isidro) Road</t>
  </si>
  <si>
    <t>Catigbi-an &amp; San Isidro</t>
  </si>
  <si>
    <t>Improvement/Upgrading of Pondol – Pananquilon – Catam-is Road, Loon</t>
  </si>
  <si>
    <t>Improvement/Upgrading of Poblacion (Catigbian) – Ambuan – Sagasa (Balilihan) Road</t>
  </si>
  <si>
    <t>Improvement/Upgrading of Jct. (LIR) San Miguel–Bayongan–Bulilis–Mabuhay(Ubay) Road</t>
  </si>
  <si>
    <t>Improvement/Upgrading of Jct. (LIR) Mahayag-Danao Road</t>
  </si>
  <si>
    <t>Improvement/Upgrading of Poblacion (Sagbayan) – Sagbayan Sur – Kabasakan Road</t>
  </si>
  <si>
    <t>Improvement/Upgrading of Bogtong-Lapacan (Inabanga) – Magkaya – Panghagban (Buenavista) Road</t>
  </si>
  <si>
    <t>Improvement/Upgrading of San Miguel – Tomoc – Getafe Road, Getafe side</t>
  </si>
  <si>
    <t>Improvement/Upgrading of Poblacion Inabanga – Lawis Road</t>
  </si>
  <si>
    <t>Improvement/Upgrading of Cabantian – Cansiwang – Mayuga Road, Guindulman</t>
  </si>
  <si>
    <t>Improvement/Upgrading of Poblacion (Sierra Bullones) – Bugsok Road, Sierra Bullones</t>
  </si>
  <si>
    <t>Improvement/Upgrading of Tiguis-Calvario (Lila) – Cambanse – Alegria (Loboc) Road, Loboc</t>
  </si>
  <si>
    <t>Rehabilitation of Buenavista Circumferential Road (Asinan Road at Barangay Asinan, Buenavista)</t>
  </si>
  <si>
    <t>San Miguel &amp; Ubay</t>
  </si>
  <si>
    <t>Danao</t>
  </si>
  <si>
    <t>Sagbayan</t>
  </si>
  <si>
    <t>Buenavista</t>
  </si>
  <si>
    <t>Inabanga &amp; Buenavista</t>
  </si>
  <si>
    <t>San Miguel &amp; Getafe</t>
  </si>
  <si>
    <t>Inabanga</t>
  </si>
  <si>
    <t>Sierra Bullones</t>
  </si>
  <si>
    <t>Pilar</t>
  </si>
  <si>
    <t>Lila &amp; Loboc</t>
  </si>
  <si>
    <t>Improvement/Upgrading of Bagumbayan – Inaghuban Road, Pilar</t>
  </si>
  <si>
    <t>Concreting/Improvement of Pitogo – Aguining Road, Pres. Carlos P. Garcia</t>
  </si>
  <si>
    <t>Pres. C.P. Garcia</t>
  </si>
  <si>
    <t>3.10</t>
  </si>
  <si>
    <t>Water Development Projects for Local Governments (@ P 1.0 million/LGU)</t>
  </si>
  <si>
    <t>Wareworks/Water/ Irrigation Development Program</t>
  </si>
  <si>
    <t>Water Desalination Project</t>
  </si>
  <si>
    <t>Improvement/Rehabilitation/Establishment of Markets</t>
  </si>
  <si>
    <t>Construction of Manpower Development Center/Innovation Hub</t>
  </si>
  <si>
    <t>Provincial Counterpart for the establishment of the Integrated Coconut Processing Hub</t>
  </si>
  <si>
    <t>Carmen</t>
  </si>
  <si>
    <t>Capital Expenditures for the Establishment of Provincial Plant Nursery at Calatrava, Carmen, Bohol</t>
  </si>
  <si>
    <t>Mangrove Plantation Project of Selected Coastal Island Barangays of Local Government Units</t>
  </si>
  <si>
    <t>Milk Fish Nursery Center</t>
  </si>
  <si>
    <t>Capital Investment in the Establishment and Operation of Eight (8) Seaweeds Nursery Sites Managed by People Organization</t>
  </si>
  <si>
    <t>Capital Expenditures for the Establishment of Bangus Fingerlings Production and Holding Area (3 sites)</t>
  </si>
  <si>
    <t>Capital Expenditures for the Agri-Fishery Development Program through the Establishment of Nurseries, Hatcheries, Seaweeds, Production Areas</t>
  </si>
  <si>
    <t>Provincial Farm Machinery Facilities</t>
  </si>
  <si>
    <t>Establishment of Small-Scale Rice Processing System for High Quality Post-Harvest Processing</t>
  </si>
  <si>
    <t>Establishment of Checkdams as soil and water conservation structures</t>
  </si>
  <si>
    <t>Establishment of Slaughterhouses in Strategic Areas of the Province</t>
  </si>
  <si>
    <t>Capital Expenditures in support to the Dairy Development Program</t>
  </si>
  <si>
    <t>3. Capital Expenditures in support to the Bohol Livestock and Poultry Production (Establishment of swine semen processing center, Asolla Greenhouse Unit, Swine Building, Forage Nursery Greenhouse)</t>
  </si>
  <si>
    <t>Capital Expenditures for Native Chicken Program</t>
  </si>
  <si>
    <t>Reforestation Program</t>
  </si>
  <si>
    <t>ARTHUR C. YAP</t>
  </si>
  <si>
    <t>Governor</t>
  </si>
  <si>
    <t>Approved Work and Financial Plan</t>
  </si>
  <si>
    <t>Work and Financial Plan for approval</t>
  </si>
  <si>
    <t>Approved Work and Financial Plan, Approved PPMP, Program of Work for approval</t>
  </si>
  <si>
    <t>Approved Work and Financial Plan,Approved PPMP</t>
  </si>
  <si>
    <t>Dec. 31,  2020</t>
  </si>
  <si>
    <r>
      <t>AS OF THE  2nd QUARTER, CY</t>
    </r>
    <r>
      <rPr>
        <b/>
        <u/>
        <sz val="11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>2020(as of June 30, 2020)</t>
    </r>
  </si>
  <si>
    <t>Loan Amortization (with interest) for Hospital Modernazation (1st phase) due as of June 30, 2020 per schedule</t>
  </si>
  <si>
    <t>Identified as sources for realignment of appropriation to Supplemental Budget intended for CoVID-19 Response; Related loan stll in application phase as of June 30, 2020.</t>
  </si>
  <si>
    <t>DED On-going</t>
  </si>
  <si>
    <t>Obligated/For Bidding</t>
  </si>
  <si>
    <t>No disbursement in the form of financial assistance to LGUs; pending submission of LGUs' proposed program of works (POW).</t>
  </si>
  <si>
    <t>Two (2) Purchase request for water geo-resistivity/drip irrigation project with ABCs at P5 million each earmarked on January 30 and February 7, 2020</t>
  </si>
  <si>
    <t>No PR submitted for this project as of March 31, 2020;  Implementation subject to completion and assessment of a prior implemented similar project (Island barangay in Getafe)</t>
  </si>
  <si>
    <t>No PR submitted for this project as of March 31, 2020;  Identified as sources for realignment of appropriation to Supplemental Budget intended for CoVID-19  Response</t>
  </si>
  <si>
    <t>Proposed not yet approved due to realignment of funds in relation to COVID 19</t>
  </si>
  <si>
    <t>Pending meeting with DAR due to COVID 19 re: Reconciliation on lot donation on the proposed project site</t>
  </si>
  <si>
    <t>For bidding May 20, 2020</t>
  </si>
  <si>
    <t>For bidding</t>
  </si>
  <si>
    <t>MAO was finalized subject to deliberation by the Board of Regents of BISU</t>
  </si>
  <si>
    <t>Revision amnd finalization of POWs, PR preparation            For revision of POW to respond to the need of PO affected by COVID 19</t>
  </si>
  <si>
    <t>Farm machineries awarded to supplier</t>
  </si>
  <si>
    <t>Equipments awarded to supplier</t>
  </si>
  <si>
    <t>Revision and finalization of POWs, design, bill of materials</t>
  </si>
  <si>
    <t>Transferred to PRDP Trust Fund as Provincial Counterpart to PRDP Sub-projects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</si>
</sst>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00%"/>
    <numFmt numFmtId="166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1"/>
      <color theme="1"/>
      <name val="Arial"/>
      <family val="2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rgb="FFFF0000"/>
      <name val="Arial Narrow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name val="Arial Narrow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41">
    <xf numFmtId="0" fontId="0" fillId="0" borderId="0" xfId="0"/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5" fillId="0" borderId="1" xfId="1" applyFont="1" applyBorder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164" fontId="5" fillId="0" borderId="0" xfId="1" applyFont="1" applyAlignment="1"/>
    <xf numFmtId="0" fontId="5" fillId="0" borderId="0" xfId="0" applyFont="1" applyAlignment="1">
      <alignment vertical="top"/>
    </xf>
    <xf numFmtId="0" fontId="4" fillId="0" borderId="0" xfId="0" applyFont="1"/>
    <xf numFmtId="0" fontId="8" fillId="5" borderId="1" xfId="0" applyFont="1" applyFill="1" applyBorder="1" applyAlignment="1">
      <alignment horizontal="center" vertical="center" wrapText="1"/>
    </xf>
    <xf numFmtId="164" fontId="8" fillId="5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164" fontId="5" fillId="0" borderId="1" xfId="1" applyFont="1" applyBorder="1" applyAlignment="1">
      <alignment vertical="top" wrapText="1"/>
    </xf>
    <xf numFmtId="0" fontId="5" fillId="5" borderId="1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top" wrapText="1"/>
    </xf>
    <xf numFmtId="164" fontId="5" fillId="5" borderId="1" xfId="1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10" fontId="6" fillId="0" borderId="1" xfId="2" applyNumberFormat="1" applyFont="1" applyBorder="1" applyAlignment="1">
      <alignment horizontal="center" vertical="top"/>
    </xf>
    <xf numFmtId="164" fontId="10" fillId="0" borderId="1" xfId="1" applyFont="1" applyBorder="1" applyAlignment="1">
      <alignment vertical="top"/>
    </xf>
    <xf numFmtId="164" fontId="6" fillId="0" borderId="1" xfId="1" applyFont="1" applyBorder="1" applyAlignment="1">
      <alignment vertical="center"/>
    </xf>
    <xf numFmtId="0" fontId="11" fillId="0" borderId="1" xfId="0" applyFont="1" applyBorder="1" applyAlignment="1">
      <alignment horizontal="center" vertical="top" wrapText="1"/>
    </xf>
    <xf numFmtId="4" fontId="11" fillId="0" borderId="1" xfId="1" applyNumberFormat="1" applyFont="1" applyFill="1" applyBorder="1" applyAlignment="1">
      <alignment vertical="top" wrapText="1"/>
    </xf>
    <xf numFmtId="9" fontId="5" fillId="0" borderId="1" xfId="2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vertical="top" wrapText="1"/>
    </xf>
    <xf numFmtId="4" fontId="12" fillId="3" borderId="1" xfId="0" applyNumberFormat="1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top" wrapText="1"/>
    </xf>
    <xf numFmtId="0" fontId="8" fillId="0" borderId="0" xfId="0" applyFont="1"/>
    <xf numFmtId="0" fontId="8" fillId="0" borderId="0" xfId="0" applyFont="1" applyAlignment="1">
      <alignment vertical="top"/>
    </xf>
    <xf numFmtId="0" fontId="5" fillId="5" borderId="1" xfId="0" applyFont="1" applyFill="1" applyBorder="1" applyAlignment="1">
      <alignment vertical="top"/>
    </xf>
    <xf numFmtId="0" fontId="5" fillId="5" borderId="1" xfId="0" applyFont="1" applyFill="1" applyBorder="1" applyAlignment="1">
      <alignment horizontal="center" vertical="top"/>
    </xf>
    <xf numFmtId="164" fontId="5" fillId="5" borderId="1" xfId="1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164" fontId="5" fillId="0" borderId="1" xfId="1" applyFont="1" applyBorder="1" applyAlignment="1">
      <alignment vertical="top"/>
    </xf>
    <xf numFmtId="4" fontId="8" fillId="0" borderId="1" xfId="1" applyNumberFormat="1" applyFont="1" applyFill="1" applyBorder="1" applyAlignment="1">
      <alignment vertical="top" wrapText="1"/>
    </xf>
    <xf numFmtId="164" fontId="8" fillId="0" borderId="1" xfId="1" applyFont="1" applyBorder="1" applyAlignment="1">
      <alignment vertical="top"/>
    </xf>
    <xf numFmtId="0" fontId="5" fillId="0" borderId="1" xfId="0" applyNumberFormat="1" applyFont="1" applyBorder="1" applyAlignment="1">
      <alignment horizontal="left" vertical="top" wrapText="1"/>
    </xf>
    <xf numFmtId="0" fontId="7" fillId="0" borderId="1" xfId="5" applyFont="1" applyBorder="1" applyAlignment="1">
      <alignment vertical="top" wrapText="1"/>
    </xf>
    <xf numFmtId="10" fontId="5" fillId="0" borderId="1" xfId="0" applyNumberFormat="1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15" fontId="5" fillId="0" borderId="1" xfId="0" applyNumberFormat="1" applyFont="1" applyBorder="1" applyAlignment="1">
      <alignment horizontal="center" vertical="top"/>
    </xf>
    <xf numFmtId="15" fontId="13" fillId="0" borderId="1" xfId="0" applyNumberFormat="1" applyFont="1" applyBorder="1" applyAlignment="1">
      <alignment horizontal="center" vertical="top" wrapText="1"/>
    </xf>
    <xf numFmtId="10" fontId="13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left" vertical="top" wrapText="1"/>
    </xf>
    <xf numFmtId="0" fontId="5" fillId="0" borderId="2" xfId="0" applyNumberFormat="1" applyFont="1" applyBorder="1" applyAlignment="1">
      <alignment horizontal="left" vertical="top" wrapText="1"/>
    </xf>
    <xf numFmtId="2" fontId="5" fillId="0" borderId="2" xfId="0" applyNumberFormat="1" applyFont="1" applyBorder="1" applyAlignment="1">
      <alignment horizontal="left" vertical="top" wrapText="1"/>
    </xf>
    <xf numFmtId="164" fontId="0" fillId="0" borderId="1" xfId="1" applyFont="1" applyBorder="1" applyAlignment="1">
      <alignment horizontal="left" vertical="top"/>
    </xf>
    <xf numFmtId="10" fontId="5" fillId="4" borderId="1" xfId="0" applyNumberFormat="1" applyFont="1" applyFill="1" applyBorder="1" applyAlignment="1">
      <alignment vertical="top"/>
    </xf>
    <xf numFmtId="0" fontId="13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vertical="top"/>
    </xf>
    <xf numFmtId="0" fontId="8" fillId="5" borderId="1" xfId="0" applyFont="1" applyFill="1" applyBorder="1" applyAlignment="1">
      <alignment vertical="top"/>
    </xf>
    <xf numFmtId="4" fontId="5" fillId="0" borderId="1" xfId="1" applyNumberFormat="1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/>
    </xf>
    <xf numFmtId="0" fontId="12" fillId="3" borderId="1" xfId="0" applyFont="1" applyFill="1" applyBorder="1" applyAlignment="1">
      <alignment vertical="top"/>
    </xf>
    <xf numFmtId="4" fontId="12" fillId="3" borderId="1" xfId="0" applyNumberFormat="1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top" wrapText="1"/>
    </xf>
    <xf numFmtId="4" fontId="8" fillId="2" borderId="1" xfId="0" applyNumberFormat="1" applyFont="1" applyFill="1" applyBorder="1"/>
    <xf numFmtId="0" fontId="5" fillId="2" borderId="1" xfId="0" applyFont="1" applyFill="1" applyBorder="1" applyAlignment="1">
      <alignment horizontal="center" vertical="top"/>
    </xf>
    <xf numFmtId="164" fontId="8" fillId="2" borderId="1" xfId="1" applyFont="1" applyFill="1" applyBorder="1" applyAlignment="1"/>
    <xf numFmtId="0" fontId="5" fillId="2" borderId="1" xfId="0" applyFont="1" applyFill="1" applyBorder="1"/>
    <xf numFmtId="0" fontId="5" fillId="2" borderId="1" xfId="0" applyFont="1" applyFill="1" applyBorder="1" applyAlignment="1">
      <alignment vertical="top"/>
    </xf>
    <xf numFmtId="165" fontId="5" fillId="0" borderId="0" xfId="2" applyNumberFormat="1" applyFont="1" applyAlignment="1">
      <alignment vertical="top"/>
    </xf>
    <xf numFmtId="164" fontId="5" fillId="0" borderId="0" xfId="0" applyNumberFormat="1" applyFont="1"/>
    <xf numFmtId="0" fontId="5" fillId="0" borderId="4" xfId="0" applyFont="1" applyBorder="1" applyAlignment="1">
      <alignment vertical="top" wrapText="1"/>
    </xf>
    <xf numFmtId="0" fontId="5" fillId="0" borderId="4" xfId="0" applyFont="1" applyBorder="1"/>
    <xf numFmtId="0" fontId="5" fillId="0" borderId="4" xfId="0" applyFont="1" applyBorder="1" applyAlignment="1">
      <alignment horizontal="center" vertical="top"/>
    </xf>
    <xf numFmtId="164" fontId="5" fillId="0" borderId="4" xfId="1" applyFont="1" applyBorder="1" applyAlignment="1"/>
    <xf numFmtId="0" fontId="5" fillId="0" borderId="4" xfId="0" applyFont="1" applyBorder="1" applyAlignment="1">
      <alignment vertical="top"/>
    </xf>
    <xf numFmtId="0" fontId="5" fillId="0" borderId="0" xfId="0" applyFont="1" applyAlignment="1">
      <alignment horizontal="center" vertical="top"/>
    </xf>
    <xf numFmtId="164" fontId="3" fillId="0" borderId="0" xfId="1" applyFont="1" applyFill="1" applyBorder="1" applyAlignment="1"/>
    <xf numFmtId="164" fontId="5" fillId="0" borderId="0" xfId="0" applyNumberFormat="1" applyFont="1" applyAlignment="1">
      <alignment vertical="top"/>
    </xf>
    <xf numFmtId="0" fontId="9" fillId="0" borderId="0" xfId="0" applyFont="1" applyAlignment="1"/>
    <xf numFmtId="0" fontId="8" fillId="0" borderId="0" xfId="0" applyFont="1" applyAlignment="1">
      <alignment horizontal="left"/>
    </xf>
    <xf numFmtId="0" fontId="12" fillId="0" borderId="0" xfId="0" applyFont="1"/>
    <xf numFmtId="0" fontId="5" fillId="0" borderId="10" xfId="0" applyFont="1" applyBorder="1"/>
    <xf numFmtId="0" fontId="5" fillId="0" borderId="10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1" applyFont="1" applyBorder="1" applyAlignment="1">
      <alignment horizontal="left" vertical="top"/>
    </xf>
    <xf numFmtId="0" fontId="15" fillId="0" borderId="1" xfId="0" applyFont="1" applyBorder="1" applyAlignment="1">
      <alignment horizontal="center" vertical="top" wrapText="1"/>
    </xf>
    <xf numFmtId="10" fontId="7" fillId="0" borderId="1" xfId="2" applyNumberFormat="1" applyFont="1" applyBorder="1" applyAlignment="1">
      <alignment horizontal="center" vertical="top"/>
    </xf>
    <xf numFmtId="164" fontId="14" fillId="0" borderId="1" xfId="1" applyFont="1" applyBorder="1" applyAlignment="1">
      <alignment vertical="top"/>
    </xf>
    <xf numFmtId="164" fontId="7" fillId="0" borderId="1" xfId="1" applyFont="1" applyBorder="1" applyAlignment="1">
      <alignment vertical="center"/>
    </xf>
    <xf numFmtId="0" fontId="7" fillId="0" borderId="1" xfId="0" applyFont="1" applyBorder="1" applyAlignment="1">
      <alignment vertical="top" wrapText="1"/>
    </xf>
    <xf numFmtId="9" fontId="7" fillId="0" borderId="1" xfId="2" applyFont="1" applyBorder="1" applyAlignment="1">
      <alignment horizontal="center" vertical="top" wrapText="1"/>
    </xf>
    <xf numFmtId="164" fontId="7" fillId="0" borderId="1" xfId="1" applyFont="1" applyBorder="1" applyAlignment="1">
      <alignment vertical="top" wrapText="1"/>
    </xf>
    <xf numFmtId="0" fontId="16" fillId="3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/>
    </xf>
    <xf numFmtId="0" fontId="7" fillId="5" borderId="1" xfId="0" applyFont="1" applyFill="1" applyBorder="1" applyAlignment="1">
      <alignment horizontal="center" vertical="top"/>
    </xf>
    <xf numFmtId="164" fontId="7" fillId="5" borderId="1" xfId="1" applyFont="1" applyFill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164" fontId="7" fillId="0" borderId="1" xfId="1" applyFont="1" applyBorder="1" applyAlignment="1">
      <alignment vertical="top"/>
    </xf>
    <xf numFmtId="4" fontId="14" fillId="0" borderId="1" xfId="1" applyNumberFormat="1" applyFont="1" applyFill="1" applyBorder="1" applyAlignment="1">
      <alignment vertical="top" wrapText="1"/>
    </xf>
    <xf numFmtId="0" fontId="7" fillId="0" borderId="1" xfId="0" applyNumberFormat="1" applyFont="1" applyBorder="1" applyAlignment="1">
      <alignment horizontal="left" vertical="top" wrapText="1"/>
    </xf>
    <xf numFmtId="10" fontId="7" fillId="0" borderId="1" xfId="0" applyNumberFormat="1" applyFont="1" applyBorder="1" applyAlignment="1">
      <alignment horizontal="center" vertical="top"/>
    </xf>
    <xf numFmtId="9" fontId="7" fillId="0" borderId="1" xfId="0" applyNumberFormat="1" applyFont="1" applyBorder="1" applyAlignment="1">
      <alignment horizontal="center" vertical="top"/>
    </xf>
    <xf numFmtId="15" fontId="7" fillId="0" borderId="1" xfId="0" applyNumberFormat="1" applyFont="1" applyBorder="1" applyAlignment="1">
      <alignment horizontal="center" vertical="top"/>
    </xf>
    <xf numFmtId="15" fontId="7" fillId="0" borderId="1" xfId="0" applyNumberFormat="1" applyFont="1" applyBorder="1" applyAlignment="1">
      <alignment horizontal="center" vertical="top" wrapText="1"/>
    </xf>
    <xf numFmtId="10" fontId="7" fillId="0" borderId="1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left" vertical="top" wrapText="1"/>
    </xf>
    <xf numFmtId="10" fontId="7" fillId="4" borderId="1" xfId="0" applyNumberFormat="1" applyFont="1" applyFill="1" applyBorder="1" applyAlignment="1">
      <alignment vertical="top"/>
    </xf>
    <xf numFmtId="0" fontId="7" fillId="4" borderId="1" xfId="0" applyFont="1" applyFill="1" applyBorder="1" applyAlignment="1">
      <alignment horizontal="left" vertical="top" wrapText="1"/>
    </xf>
    <xf numFmtId="4" fontId="7" fillId="0" borderId="1" xfId="1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4" fontId="14" fillId="2" borderId="1" xfId="0" applyNumberFormat="1" applyFont="1" applyFill="1" applyBorder="1"/>
    <xf numFmtId="0" fontId="7" fillId="2" borderId="1" xfId="0" applyFont="1" applyFill="1" applyBorder="1" applyAlignment="1">
      <alignment horizontal="center" vertical="top"/>
    </xf>
    <xf numFmtId="164" fontId="14" fillId="2" borderId="1" xfId="1" applyFont="1" applyFill="1" applyBorder="1" applyAlignment="1"/>
    <xf numFmtId="0" fontId="7" fillId="2" borderId="1" xfId="0" applyFont="1" applyFill="1" applyBorder="1"/>
    <xf numFmtId="0" fontId="7" fillId="2" borderId="1" xfId="0" applyFont="1" applyFill="1" applyBorder="1" applyAlignment="1">
      <alignment vertical="top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/>
    <xf numFmtId="0" fontId="7" fillId="0" borderId="4" xfId="0" applyFont="1" applyBorder="1" applyAlignment="1">
      <alignment horizontal="center" vertical="top"/>
    </xf>
    <xf numFmtId="164" fontId="7" fillId="0" borderId="4" xfId="1" applyFont="1" applyBorder="1" applyAlignment="1"/>
    <xf numFmtId="0" fontId="7" fillId="0" borderId="4" xfId="0" applyFont="1" applyBorder="1" applyAlignment="1">
      <alignment vertical="top"/>
    </xf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/>
    </xf>
    <xf numFmtId="164" fontId="7" fillId="0" borderId="0" xfId="1" applyFont="1" applyAlignment="1"/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/>
    </xf>
    <xf numFmtId="164" fontId="7" fillId="0" borderId="1" xfId="1" applyFont="1" applyBorder="1" applyAlignment="1">
      <alignment horizontal="left" vertical="top" wrapText="1"/>
    </xf>
    <xf numFmtId="166" fontId="7" fillId="0" borderId="1" xfId="0" quotePrefix="1" applyNumberFormat="1" applyFont="1" applyBorder="1" applyAlignment="1">
      <alignment horizontal="left" vertical="top" wrapText="1"/>
    </xf>
    <xf numFmtId="0" fontId="14" fillId="0" borderId="1" xfId="0" applyNumberFormat="1" applyFont="1" applyBorder="1" applyAlignment="1">
      <alignment vertical="top" wrapText="1"/>
    </xf>
    <xf numFmtId="0" fontId="14" fillId="0" borderId="2" xfId="0" applyNumberFormat="1" applyFont="1" applyBorder="1" applyAlignment="1">
      <alignment vertical="top" wrapText="1"/>
    </xf>
    <xf numFmtId="0" fontId="17" fillId="0" borderId="0" xfId="0" applyFont="1" applyAlignment="1">
      <alignment wrapText="1"/>
    </xf>
    <xf numFmtId="0" fontId="7" fillId="0" borderId="3" xfId="5" applyFont="1" applyBorder="1" applyAlignment="1">
      <alignment vertical="top" wrapText="1"/>
    </xf>
    <xf numFmtId="0" fontId="7" fillId="0" borderId="5" xfId="5" applyFont="1" applyBorder="1" applyAlignment="1">
      <alignment vertical="top" wrapText="1"/>
    </xf>
    <xf numFmtId="0" fontId="17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justify" vertical="top" wrapText="1"/>
    </xf>
    <xf numFmtId="0" fontId="18" fillId="0" borderId="1" xfId="0" applyFont="1" applyBorder="1" applyAlignment="1">
      <alignment horizontal="left" vertical="top"/>
    </xf>
    <xf numFmtId="15" fontId="20" fillId="0" borderId="1" xfId="0" applyNumberFormat="1" applyFont="1" applyBorder="1" applyAlignment="1">
      <alignment horizontal="center" vertical="top"/>
    </xf>
    <xf numFmtId="0" fontId="20" fillId="0" borderId="1" xfId="0" applyFont="1" applyBorder="1" applyAlignment="1">
      <alignment horizontal="center" vertical="top" wrapText="1"/>
    </xf>
    <xf numFmtId="10" fontId="20" fillId="0" borderId="1" xfId="0" applyNumberFormat="1" applyFont="1" applyBorder="1" applyAlignment="1">
      <alignment horizontal="center" vertical="top"/>
    </xf>
    <xf numFmtId="164" fontId="20" fillId="0" borderId="1" xfId="1" applyFont="1" applyBorder="1" applyAlignment="1">
      <alignment vertical="top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/>
    </xf>
    <xf numFmtId="4" fontId="19" fillId="0" borderId="1" xfId="1" applyNumberFormat="1" applyFont="1" applyFill="1" applyBorder="1" applyAlignment="1">
      <alignment vertical="top" wrapText="1"/>
    </xf>
    <xf numFmtId="9" fontId="20" fillId="0" borderId="1" xfId="0" applyNumberFormat="1" applyFont="1" applyBorder="1" applyAlignment="1">
      <alignment horizontal="center" vertical="top"/>
    </xf>
    <xf numFmtId="0" fontId="18" fillId="3" borderId="1" xfId="0" applyFont="1" applyFill="1" applyBorder="1" applyAlignment="1">
      <alignment horizontal="left"/>
    </xf>
    <xf numFmtId="0" fontId="19" fillId="3" borderId="1" xfId="0" applyFont="1" applyFill="1" applyBorder="1" applyAlignment="1">
      <alignment vertical="top" wrapText="1"/>
    </xf>
    <xf numFmtId="4" fontId="21" fillId="3" borderId="1" xfId="0" applyNumberFormat="1" applyFont="1" applyFill="1" applyBorder="1" applyAlignment="1">
      <alignment vertical="top" wrapText="1"/>
    </xf>
    <xf numFmtId="0" fontId="20" fillId="3" borderId="1" xfId="0" applyFont="1" applyFill="1" applyBorder="1" applyAlignment="1">
      <alignment horizontal="center"/>
    </xf>
    <xf numFmtId="0" fontId="20" fillId="3" borderId="1" xfId="0" applyFont="1" applyFill="1" applyBorder="1"/>
    <xf numFmtId="0" fontId="20" fillId="3" borderId="1" xfId="0" applyFont="1" applyFill="1" applyBorder="1" applyAlignment="1">
      <alignment vertical="top"/>
    </xf>
    <xf numFmtId="0" fontId="20" fillId="0" borderId="1" xfId="0" applyFont="1" applyBorder="1" applyAlignment="1">
      <alignment vertical="top"/>
    </xf>
    <xf numFmtId="0" fontId="22" fillId="0" borderId="1" xfId="0" applyFont="1" applyBorder="1" applyAlignment="1">
      <alignment horizontal="left" vertical="top"/>
    </xf>
    <xf numFmtId="0" fontId="24" fillId="4" borderId="1" xfId="0" applyFont="1" applyFill="1" applyBorder="1" applyAlignment="1">
      <alignment horizontal="center" vertical="top" wrapText="1"/>
    </xf>
    <xf numFmtId="164" fontId="24" fillId="0" borderId="1" xfId="1" applyFont="1" applyBorder="1" applyAlignment="1">
      <alignment horizontal="left" vertical="top"/>
    </xf>
    <xf numFmtId="0" fontId="24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left" vertical="top"/>
    </xf>
    <xf numFmtId="0" fontId="21" fillId="3" borderId="1" xfId="0" applyFont="1" applyFill="1" applyBorder="1" applyAlignment="1">
      <alignment horizontal="center" vertical="top" wrapText="1"/>
    </xf>
    <xf numFmtId="164" fontId="7" fillId="0" borderId="3" xfId="1" applyFont="1" applyBorder="1" applyAlignment="1">
      <alignment horizontal="left" vertical="top" wrapText="1"/>
    </xf>
    <xf numFmtId="0" fontId="17" fillId="0" borderId="4" xfId="0" applyFont="1" applyBorder="1" applyAlignment="1">
      <alignment wrapText="1"/>
    </xf>
    <xf numFmtId="0" fontId="24" fillId="0" borderId="1" xfId="0" applyFont="1" applyFill="1" applyBorder="1" applyAlignment="1">
      <alignment vertical="top" wrapText="1"/>
    </xf>
    <xf numFmtId="0" fontId="24" fillId="4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14" fillId="2" borderId="2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1" fillId="3" borderId="1" xfId="0" applyFont="1" applyFill="1" applyBorder="1" applyAlignment="1">
      <alignment horizontal="left" vertical="top" wrapText="1"/>
    </xf>
    <xf numFmtId="0" fontId="20" fillId="0" borderId="2" xfId="0" applyFont="1" applyBorder="1" applyAlignment="1">
      <alignment horizontal="center" vertical="top"/>
    </xf>
    <xf numFmtId="0" fontId="20" fillId="0" borderId="3" xfId="0" applyFont="1" applyBorder="1" applyAlignment="1">
      <alignment horizontal="center" vertical="top"/>
    </xf>
    <xf numFmtId="2" fontId="23" fillId="0" borderId="2" xfId="0" applyNumberFormat="1" applyFont="1" applyBorder="1" applyAlignment="1">
      <alignment horizontal="left" vertical="top" wrapText="1"/>
    </xf>
    <xf numFmtId="2" fontId="23" fillId="0" borderId="3" xfId="0" applyNumberFormat="1" applyFont="1" applyBorder="1" applyAlignment="1">
      <alignment horizontal="left" vertical="top" wrapText="1"/>
    </xf>
    <xf numFmtId="0" fontId="19" fillId="0" borderId="2" xfId="0" applyNumberFormat="1" applyFont="1" applyFill="1" applyBorder="1" applyAlignment="1">
      <alignment horizontal="left" vertical="top" wrapText="1"/>
    </xf>
    <xf numFmtId="0" fontId="19" fillId="0" borderId="3" xfId="0" applyNumberFormat="1" applyFont="1" applyFill="1" applyBorder="1" applyAlignment="1">
      <alignment horizontal="left" vertical="top" wrapText="1"/>
    </xf>
    <xf numFmtId="2" fontId="23" fillId="0" borderId="2" xfId="0" applyNumberFormat="1" applyFont="1" applyBorder="1" applyAlignment="1">
      <alignment vertical="top" wrapText="1"/>
    </xf>
    <xf numFmtId="2" fontId="23" fillId="0" borderId="3" xfId="0" applyNumberFormat="1" applyFont="1" applyBorder="1" applyAlignment="1">
      <alignment vertical="top" wrapText="1"/>
    </xf>
    <xf numFmtId="0" fontId="25" fillId="0" borderId="2" xfId="0" applyFont="1" applyBorder="1" applyAlignment="1">
      <alignment horizontal="left" vertical="top" wrapText="1"/>
    </xf>
    <xf numFmtId="0" fontId="2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3" xfId="0" applyFont="1" applyFill="1" applyBorder="1" applyAlignment="1">
      <alignment horizontal="left" vertical="top" wrapText="1"/>
    </xf>
    <xf numFmtId="2" fontId="14" fillId="0" borderId="2" xfId="0" applyNumberFormat="1" applyFont="1" applyBorder="1" applyAlignment="1">
      <alignment horizontal="left" vertical="top" wrapText="1"/>
    </xf>
    <xf numFmtId="2" fontId="14" fillId="0" borderId="3" xfId="0" applyNumberFormat="1" applyFont="1" applyBorder="1" applyAlignment="1">
      <alignment horizontal="left" vertical="top" wrapText="1"/>
    </xf>
    <xf numFmtId="0" fontId="21" fillId="3" borderId="2" xfId="0" applyFont="1" applyFill="1" applyBorder="1" applyAlignment="1">
      <alignment horizontal="left" vertical="top" wrapText="1"/>
    </xf>
    <xf numFmtId="0" fontId="21" fillId="3" borderId="3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4" fillId="0" borderId="1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top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2" fontId="23" fillId="0" borderId="2" xfId="0" applyNumberFormat="1" applyFont="1" applyBorder="1" applyAlignment="1">
      <alignment horizontal="center" vertical="top" wrapText="1"/>
    </xf>
    <xf numFmtId="2" fontId="23" fillId="0" borderId="3" xfId="0" applyNumberFormat="1" applyFont="1" applyBorder="1" applyAlignment="1">
      <alignment horizontal="center" vertical="top" wrapText="1"/>
    </xf>
    <xf numFmtId="0" fontId="14" fillId="5" borderId="2" xfId="0" applyNumberFormat="1" applyFont="1" applyFill="1" applyBorder="1" applyAlignment="1">
      <alignment horizontal="left" vertical="top" wrapText="1"/>
    </xf>
    <xf numFmtId="0" fontId="14" fillId="5" borderId="3" xfId="0" applyNumberFormat="1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2" xfId="0" applyNumberFormat="1" applyFont="1" applyFill="1" applyBorder="1" applyAlignment="1">
      <alignment horizontal="left" vertical="top" wrapText="1"/>
    </xf>
    <xf numFmtId="0" fontId="8" fillId="0" borderId="3" xfId="0" applyNumberFormat="1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2" fontId="8" fillId="0" borderId="2" xfId="0" applyNumberFormat="1" applyFont="1" applyBorder="1" applyAlignment="1">
      <alignment horizontal="left" vertical="top" wrapText="1"/>
    </xf>
    <xf numFmtId="2" fontId="8" fillId="0" borderId="3" xfId="0" applyNumberFormat="1" applyFont="1" applyBorder="1" applyAlignment="1">
      <alignment horizontal="left" vertical="top" wrapText="1"/>
    </xf>
    <xf numFmtId="0" fontId="11" fillId="0" borderId="2" xfId="0" applyNumberFormat="1" applyFont="1" applyBorder="1" applyAlignment="1">
      <alignment horizontal="left" vertical="top" wrapText="1"/>
    </xf>
    <xf numFmtId="0" fontId="11" fillId="0" borderId="3" xfId="0" applyNumberFormat="1" applyFont="1" applyBorder="1" applyAlignment="1">
      <alignment horizontal="left" vertical="top" wrapText="1"/>
    </xf>
    <xf numFmtId="0" fontId="12" fillId="3" borderId="2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left" vertical="top" wrapText="1"/>
    </xf>
    <xf numFmtId="0" fontId="8" fillId="5" borderId="2" xfId="0" applyNumberFormat="1" applyFont="1" applyFill="1" applyBorder="1" applyAlignment="1">
      <alignment horizontal="left" vertical="top" wrapText="1"/>
    </xf>
    <xf numFmtId="0" fontId="8" fillId="5" borderId="3" xfId="0" applyNumberFormat="1" applyFont="1" applyFill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left" vertical="top" wrapText="1"/>
    </xf>
    <xf numFmtId="4" fontId="21" fillId="6" borderId="1" xfId="0" applyNumberFormat="1" applyFont="1" applyFill="1" applyBorder="1" applyAlignment="1">
      <alignment vertical="top" wrapText="1"/>
    </xf>
  </cellXfs>
  <cellStyles count="6">
    <cellStyle name="Comma" xfId="1" builtinId="3"/>
    <cellStyle name="Normal" xfId="0" builtinId="0"/>
    <cellStyle name="Normal 2" xfId="3"/>
    <cellStyle name="Normal 2 2" xfId="4"/>
    <cellStyle name="Normal 4 2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topLeftCell="A56" zoomScaleNormal="100" workbookViewId="0">
      <selection activeCell="F64" sqref="F64"/>
    </sheetView>
  </sheetViews>
  <sheetFormatPr defaultColWidth="9.140625" defaultRowHeight="16.5" x14ac:dyDescent="0.3"/>
  <cols>
    <col min="1" max="1" width="1" style="5" customWidth="1"/>
    <col min="2" max="2" width="3.140625" style="4" customWidth="1"/>
    <col min="3" max="3" width="5.28515625" style="5" customWidth="1"/>
    <col min="4" max="4" width="31.5703125" style="5" customWidth="1"/>
    <col min="5" max="5" width="13.85546875" style="6" customWidth="1"/>
    <col min="6" max="6" width="15.42578125" style="5" customWidth="1"/>
    <col min="7" max="7" width="10.7109375" style="7" customWidth="1"/>
    <col min="8" max="8" width="11.85546875" style="7" customWidth="1"/>
    <col min="9" max="9" width="12.28515625" style="7" customWidth="1"/>
    <col min="10" max="10" width="15.7109375" style="8" bestFit="1" customWidth="1"/>
    <col min="11" max="11" width="10.5703125" style="5" customWidth="1"/>
    <col min="12" max="12" width="27.5703125" style="9" customWidth="1"/>
    <col min="13" max="13" width="0.7109375" style="5" customWidth="1"/>
    <col min="14" max="14" width="15.5703125" style="9" hidden="1" customWidth="1"/>
    <col min="15" max="15" width="9.140625" style="5"/>
    <col min="16" max="16" width="12.42578125" style="5" bestFit="1" customWidth="1"/>
    <col min="17" max="16384" width="9.140625" style="5"/>
  </cols>
  <sheetData>
    <row r="1" spans="2:15" ht="7.5" customHeight="1" x14ac:dyDescent="0.3"/>
    <row r="2" spans="2:15" x14ac:dyDescent="0.3">
      <c r="B2" s="10" t="s">
        <v>19</v>
      </c>
    </row>
    <row r="3" spans="2:15" ht="5.25" customHeight="1" x14ac:dyDescent="0.3"/>
    <row r="4" spans="2:15" x14ac:dyDescent="0.3">
      <c r="B4" s="202" t="s">
        <v>8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</row>
    <row r="5" spans="2:15" x14ac:dyDescent="0.3">
      <c r="B5" s="202" t="s">
        <v>176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</row>
    <row r="7" spans="2:15" x14ac:dyDescent="0.3">
      <c r="B7" s="5" t="s">
        <v>90</v>
      </c>
    </row>
    <row r="9" spans="2:15" ht="21.75" customHeight="1" x14ac:dyDescent="0.3">
      <c r="B9" s="203" t="s">
        <v>0</v>
      </c>
      <c r="C9" s="204"/>
      <c r="D9" s="205"/>
      <c r="E9" s="209" t="s">
        <v>1</v>
      </c>
      <c r="F9" s="211" t="s">
        <v>2</v>
      </c>
      <c r="G9" s="211" t="s">
        <v>3</v>
      </c>
      <c r="H9" s="211" t="s">
        <v>4</v>
      </c>
      <c r="I9" s="213" t="s">
        <v>7</v>
      </c>
      <c r="J9" s="214"/>
      <c r="K9" s="211" t="s">
        <v>6</v>
      </c>
      <c r="L9" s="209" t="s">
        <v>39</v>
      </c>
      <c r="M9" s="6"/>
      <c r="N9" s="6"/>
    </row>
    <row r="10" spans="2:15" ht="65.25" customHeight="1" x14ac:dyDescent="0.3">
      <c r="B10" s="206"/>
      <c r="C10" s="207"/>
      <c r="D10" s="208"/>
      <c r="E10" s="210"/>
      <c r="F10" s="212"/>
      <c r="G10" s="212"/>
      <c r="H10" s="212"/>
      <c r="I10" s="11" t="s">
        <v>5</v>
      </c>
      <c r="J10" s="12" t="s">
        <v>18</v>
      </c>
      <c r="K10" s="212"/>
      <c r="L10" s="210"/>
      <c r="M10" s="6"/>
      <c r="N10" s="6"/>
      <c r="O10" s="76"/>
    </row>
    <row r="11" spans="2:15" x14ac:dyDescent="0.3">
      <c r="B11" s="13"/>
      <c r="C11" s="191"/>
      <c r="D11" s="192"/>
      <c r="E11" s="2"/>
      <c r="F11" s="2"/>
      <c r="G11" s="14"/>
      <c r="H11" s="14"/>
      <c r="I11" s="14"/>
      <c r="J11" s="15"/>
      <c r="K11" s="2"/>
      <c r="L11" s="2"/>
    </row>
    <row r="12" spans="2:15" ht="16.5" customHeight="1" x14ac:dyDescent="0.3">
      <c r="B12" s="16"/>
      <c r="C12" s="193" t="s">
        <v>9</v>
      </c>
      <c r="D12" s="194"/>
      <c r="E12" s="17"/>
      <c r="F12" s="17"/>
      <c r="G12" s="18"/>
      <c r="H12" s="18"/>
      <c r="I12" s="18"/>
      <c r="J12" s="19"/>
      <c r="K12" s="17"/>
      <c r="L12" s="17"/>
    </row>
    <row r="13" spans="2:15" x14ac:dyDescent="0.3">
      <c r="B13" s="20"/>
      <c r="C13" s="191"/>
      <c r="D13" s="192"/>
      <c r="E13" s="2"/>
      <c r="F13" s="2"/>
      <c r="G13" s="14"/>
      <c r="H13" s="14"/>
      <c r="I13" s="14"/>
      <c r="J13" s="15"/>
      <c r="K13" s="14"/>
      <c r="L13" s="2"/>
    </row>
    <row r="14" spans="2:15" ht="65.25" customHeight="1" x14ac:dyDescent="0.3">
      <c r="B14" s="21">
        <v>1</v>
      </c>
      <c r="C14" s="201" t="s">
        <v>68</v>
      </c>
      <c r="D14" s="201"/>
      <c r="E14" s="90" t="s">
        <v>111</v>
      </c>
      <c r="F14" s="91">
        <v>14112637.779999999</v>
      </c>
      <c r="G14" s="90"/>
      <c r="H14" s="90" t="s">
        <v>175</v>
      </c>
      <c r="I14" s="93">
        <v>0.56879999999999997</v>
      </c>
      <c r="J14" s="106">
        <v>8026429.0999999996</v>
      </c>
      <c r="K14" s="95"/>
      <c r="L14" s="96" t="s">
        <v>177</v>
      </c>
    </row>
    <row r="15" spans="2:15" ht="24.75" customHeight="1" x14ac:dyDescent="0.3">
      <c r="B15" s="21">
        <v>2</v>
      </c>
      <c r="C15" s="201" t="s">
        <v>112</v>
      </c>
      <c r="D15" s="201"/>
      <c r="E15" s="90"/>
      <c r="F15" s="91"/>
      <c r="G15" s="90"/>
      <c r="H15" s="90"/>
      <c r="I15" s="93"/>
      <c r="J15" s="94"/>
      <c r="K15" s="95"/>
      <c r="L15" s="96"/>
    </row>
    <row r="16" spans="2:15" ht="48" customHeight="1" x14ac:dyDescent="0.3">
      <c r="B16" s="21"/>
      <c r="C16" s="108">
        <v>2.1</v>
      </c>
      <c r="D16" s="137" t="s">
        <v>113</v>
      </c>
      <c r="E16" s="90"/>
      <c r="F16" s="91">
        <v>7806720</v>
      </c>
      <c r="G16" s="90"/>
      <c r="H16" s="90"/>
      <c r="I16" s="93"/>
      <c r="J16" s="94"/>
      <c r="K16" s="95"/>
      <c r="L16" s="219" t="s">
        <v>178</v>
      </c>
    </row>
    <row r="17" spans="2:14" ht="38.25" customHeight="1" x14ac:dyDescent="0.3">
      <c r="B17" s="21"/>
      <c r="C17" s="108">
        <v>2.2000000000000002</v>
      </c>
      <c r="D17" s="137" t="s">
        <v>114</v>
      </c>
      <c r="E17" s="90"/>
      <c r="F17" s="91">
        <v>10600000</v>
      </c>
      <c r="G17" s="90"/>
      <c r="H17" s="90"/>
      <c r="I17" s="90"/>
      <c r="J17" s="94"/>
      <c r="K17" s="90"/>
      <c r="L17" s="220"/>
    </row>
    <row r="18" spans="2:14" ht="46.5" customHeight="1" x14ac:dyDescent="0.3">
      <c r="B18" s="20"/>
      <c r="C18" s="114">
        <v>2.2999999999999998</v>
      </c>
      <c r="D18" s="138" t="s">
        <v>115</v>
      </c>
      <c r="E18" s="92"/>
      <c r="F18" s="117">
        <v>8720000</v>
      </c>
      <c r="G18" s="90"/>
      <c r="H18" s="90"/>
      <c r="I18" s="97"/>
      <c r="J18" s="98"/>
      <c r="K18" s="90"/>
      <c r="L18" s="221"/>
    </row>
    <row r="19" spans="2:14" s="33" customFormat="1" ht="16.5" customHeight="1" x14ac:dyDescent="0.3">
      <c r="B19" s="28"/>
      <c r="C19" s="197" t="s">
        <v>12</v>
      </c>
      <c r="D19" s="198"/>
      <c r="E19" s="156"/>
      <c r="F19" s="240">
        <f>SUM(F14:F18)</f>
        <v>41239357.780000001</v>
      </c>
      <c r="G19" s="167"/>
      <c r="H19" s="167"/>
      <c r="I19" s="167"/>
      <c r="J19" s="157">
        <f>SUM(J14:J18)</f>
        <v>8026429.0999999996</v>
      </c>
      <c r="K19" s="99"/>
      <c r="L19" s="99"/>
      <c r="N19" s="34"/>
    </row>
    <row r="20" spans="2:14" ht="16.5" customHeight="1" x14ac:dyDescent="0.3">
      <c r="B20" s="20"/>
      <c r="C20" s="199"/>
      <c r="D20" s="200"/>
      <c r="E20" s="96"/>
      <c r="F20" s="96"/>
      <c r="G20" s="90"/>
      <c r="H20" s="90"/>
      <c r="I20" s="90"/>
      <c r="J20" s="98"/>
      <c r="K20" s="96"/>
      <c r="L20" s="96"/>
    </row>
    <row r="21" spans="2:14" ht="16.5" customHeight="1" x14ac:dyDescent="0.3">
      <c r="B21" s="16"/>
      <c r="C21" s="217" t="s">
        <v>10</v>
      </c>
      <c r="D21" s="218"/>
      <c r="E21" s="100"/>
      <c r="F21" s="101"/>
      <c r="G21" s="102"/>
      <c r="H21" s="102"/>
      <c r="I21" s="102"/>
      <c r="J21" s="103"/>
      <c r="K21" s="101"/>
      <c r="L21" s="101"/>
    </row>
    <row r="22" spans="2:14" ht="9" customHeight="1" x14ac:dyDescent="0.3">
      <c r="B22" s="20"/>
      <c r="C22" s="173"/>
      <c r="D22" s="174"/>
      <c r="E22" s="96"/>
      <c r="F22" s="104"/>
      <c r="G22" s="105"/>
      <c r="H22" s="105"/>
      <c r="I22" s="105"/>
      <c r="J22" s="106"/>
      <c r="K22" s="104"/>
      <c r="L22" s="104"/>
    </row>
    <row r="23" spans="2:14" ht="30" customHeight="1" x14ac:dyDescent="0.3">
      <c r="B23" s="21">
        <v>3</v>
      </c>
      <c r="C23" s="201" t="s">
        <v>40</v>
      </c>
      <c r="D23" s="201"/>
      <c r="E23" s="96"/>
      <c r="F23" s="107"/>
      <c r="G23" s="105"/>
      <c r="H23" s="105"/>
      <c r="I23" s="105"/>
      <c r="J23" s="94"/>
      <c r="K23" s="90"/>
      <c r="L23" s="104"/>
      <c r="N23" s="9" t="s">
        <v>27</v>
      </c>
    </row>
    <row r="24" spans="2:14" ht="49.5" customHeight="1" x14ac:dyDescent="0.3">
      <c r="B24" s="20"/>
      <c r="C24" s="108">
        <v>3.1</v>
      </c>
      <c r="D24" s="44" t="s">
        <v>116</v>
      </c>
      <c r="E24" s="44" t="s">
        <v>117</v>
      </c>
      <c r="F24" s="91">
        <v>15000000</v>
      </c>
      <c r="G24" s="105"/>
      <c r="H24" s="105"/>
      <c r="I24" s="105"/>
      <c r="J24" s="106"/>
      <c r="K24" s="90"/>
      <c r="L24" s="170" t="s">
        <v>179</v>
      </c>
      <c r="N24" s="9" t="s">
        <v>27</v>
      </c>
    </row>
    <row r="25" spans="2:14" ht="48" customHeight="1" x14ac:dyDescent="0.3">
      <c r="B25" s="20"/>
      <c r="C25" s="108">
        <v>3.2</v>
      </c>
      <c r="D25" s="44" t="s">
        <v>118</v>
      </c>
      <c r="E25" s="44" t="s">
        <v>119</v>
      </c>
      <c r="F25" s="91">
        <v>15000000</v>
      </c>
      <c r="G25" s="105"/>
      <c r="H25" s="105"/>
      <c r="I25" s="109"/>
      <c r="J25" s="106"/>
      <c r="K25" s="90"/>
      <c r="L25" s="170" t="s">
        <v>179</v>
      </c>
      <c r="N25" s="9" t="s">
        <v>27</v>
      </c>
    </row>
    <row r="26" spans="2:14" ht="49.5" customHeight="1" x14ac:dyDescent="0.3">
      <c r="B26" s="20"/>
      <c r="C26" s="108">
        <v>3.3</v>
      </c>
      <c r="D26" s="141" t="s">
        <v>120</v>
      </c>
      <c r="E26" s="44" t="s">
        <v>121</v>
      </c>
      <c r="F26" s="91">
        <v>10000000</v>
      </c>
      <c r="G26" s="105"/>
      <c r="H26" s="105"/>
      <c r="I26" s="110"/>
      <c r="J26" s="106"/>
      <c r="K26" s="90"/>
      <c r="L26" s="170" t="s">
        <v>180</v>
      </c>
      <c r="N26" s="9" t="s">
        <v>27</v>
      </c>
    </row>
    <row r="27" spans="2:14" ht="48.75" customHeight="1" x14ac:dyDescent="0.3">
      <c r="B27" s="20"/>
      <c r="C27" s="114">
        <v>3.4</v>
      </c>
      <c r="D27" s="142" t="s">
        <v>122</v>
      </c>
      <c r="E27" s="140" t="s">
        <v>109</v>
      </c>
      <c r="F27" s="91">
        <v>4500000</v>
      </c>
      <c r="G27" s="111"/>
      <c r="H27" s="90"/>
      <c r="I27" s="109"/>
      <c r="J27" s="106"/>
      <c r="K27" s="90"/>
      <c r="L27" s="170" t="s">
        <v>180</v>
      </c>
      <c r="N27" s="9" t="s">
        <v>27</v>
      </c>
    </row>
    <row r="28" spans="2:14" ht="51.75" customHeight="1" x14ac:dyDescent="0.3">
      <c r="B28" s="20"/>
      <c r="C28" s="108">
        <v>3.5</v>
      </c>
      <c r="D28" s="143" t="s">
        <v>123</v>
      </c>
      <c r="E28" s="44" t="s">
        <v>106</v>
      </c>
      <c r="F28" s="91">
        <v>4500000</v>
      </c>
      <c r="G28" s="111"/>
      <c r="H28" s="105"/>
      <c r="I28" s="109"/>
      <c r="J28" s="106"/>
      <c r="K28" s="90"/>
      <c r="L28" s="170" t="s">
        <v>180</v>
      </c>
      <c r="N28" s="9" t="s">
        <v>27</v>
      </c>
    </row>
    <row r="29" spans="2:14" ht="66.75" customHeight="1" x14ac:dyDescent="0.3">
      <c r="B29" s="20"/>
      <c r="C29" s="108">
        <v>3.6</v>
      </c>
      <c r="D29" s="143" t="s">
        <v>124</v>
      </c>
      <c r="E29" s="44" t="s">
        <v>134</v>
      </c>
      <c r="F29" s="91">
        <v>40000000</v>
      </c>
      <c r="G29" s="112"/>
      <c r="H29" s="112"/>
      <c r="I29" s="113"/>
      <c r="J29" s="106"/>
      <c r="K29" s="90"/>
      <c r="L29" s="170" t="s">
        <v>180</v>
      </c>
      <c r="N29" s="9" t="s">
        <v>27</v>
      </c>
    </row>
    <row r="30" spans="2:14" ht="39.75" customHeight="1" x14ac:dyDescent="0.3">
      <c r="B30" s="20"/>
      <c r="C30" s="108">
        <v>3.7</v>
      </c>
      <c r="D30" s="144" t="s">
        <v>125</v>
      </c>
      <c r="E30" s="44" t="s">
        <v>135</v>
      </c>
      <c r="F30" s="91">
        <v>9500000</v>
      </c>
      <c r="G30" s="105"/>
      <c r="H30" s="105"/>
      <c r="I30" s="105"/>
      <c r="J30" s="106"/>
      <c r="K30" s="90"/>
      <c r="L30" s="170" t="s">
        <v>179</v>
      </c>
      <c r="N30" s="9" t="s">
        <v>27</v>
      </c>
    </row>
    <row r="31" spans="2:14" ht="55.5" customHeight="1" x14ac:dyDescent="0.3">
      <c r="B31" s="20"/>
      <c r="C31" s="108">
        <v>3.8</v>
      </c>
      <c r="D31" s="144" t="s">
        <v>126</v>
      </c>
      <c r="E31" s="44" t="s">
        <v>136</v>
      </c>
      <c r="F31" s="91">
        <v>9500000</v>
      </c>
      <c r="G31" s="105"/>
      <c r="H31" s="105"/>
      <c r="I31" s="109"/>
      <c r="J31" s="106"/>
      <c r="K31" s="90"/>
      <c r="L31" s="170" t="s">
        <v>180</v>
      </c>
      <c r="N31" s="9" t="s">
        <v>27</v>
      </c>
    </row>
    <row r="32" spans="2:14" ht="49.5" customHeight="1" x14ac:dyDescent="0.3">
      <c r="B32" s="20"/>
      <c r="C32" s="108">
        <v>3.9</v>
      </c>
      <c r="D32" s="143" t="s">
        <v>127</v>
      </c>
      <c r="E32" s="44" t="s">
        <v>138</v>
      </c>
      <c r="F32" s="91">
        <v>9500000</v>
      </c>
      <c r="G32" s="105"/>
      <c r="H32" s="105"/>
      <c r="I32" s="109"/>
      <c r="J32" s="106"/>
      <c r="K32" s="90"/>
      <c r="L32" s="170" t="s">
        <v>180</v>
      </c>
      <c r="N32" s="9" t="s">
        <v>27</v>
      </c>
    </row>
    <row r="33" spans="1:14" ht="51" customHeight="1" x14ac:dyDescent="0.3">
      <c r="B33" s="20"/>
      <c r="C33" s="136" t="s">
        <v>147</v>
      </c>
      <c r="D33" s="143" t="s">
        <v>128</v>
      </c>
      <c r="E33" s="44" t="s">
        <v>139</v>
      </c>
      <c r="F33" s="91">
        <v>9500000</v>
      </c>
      <c r="G33" s="105"/>
      <c r="H33" s="105"/>
      <c r="I33" s="109"/>
      <c r="J33" s="106"/>
      <c r="K33" s="90"/>
      <c r="L33" s="170" t="s">
        <v>179</v>
      </c>
      <c r="N33" s="9" t="s">
        <v>27</v>
      </c>
    </row>
    <row r="34" spans="1:14" ht="50.25" customHeight="1" x14ac:dyDescent="0.3">
      <c r="B34" s="20"/>
      <c r="C34" s="108">
        <v>3.11</v>
      </c>
      <c r="D34" s="144" t="s">
        <v>129</v>
      </c>
      <c r="E34" s="44" t="s">
        <v>140</v>
      </c>
      <c r="F34" s="91">
        <v>8000000</v>
      </c>
      <c r="G34" s="111"/>
      <c r="H34" s="105"/>
      <c r="I34" s="109"/>
      <c r="J34" s="106"/>
      <c r="K34" s="90"/>
      <c r="L34" s="170" t="s">
        <v>180</v>
      </c>
      <c r="N34" s="9" t="s">
        <v>27</v>
      </c>
    </row>
    <row r="35" spans="1:14" ht="51.75" customHeight="1" x14ac:dyDescent="0.3">
      <c r="B35" s="20"/>
      <c r="C35" s="108">
        <v>3.12</v>
      </c>
      <c r="D35" s="143" t="s">
        <v>130</v>
      </c>
      <c r="E35" s="44" t="s">
        <v>107</v>
      </c>
      <c r="F35" s="91">
        <v>18000000</v>
      </c>
      <c r="G35" s="105"/>
      <c r="H35" s="105"/>
      <c r="I35" s="109"/>
      <c r="J35" s="106"/>
      <c r="K35" s="90"/>
      <c r="L35" s="170" t="s">
        <v>179</v>
      </c>
      <c r="N35" s="9" t="s">
        <v>27</v>
      </c>
    </row>
    <row r="36" spans="1:14" ht="51" customHeight="1" x14ac:dyDescent="0.3">
      <c r="B36" s="20"/>
      <c r="C36" s="108">
        <v>3.13</v>
      </c>
      <c r="D36" s="143" t="s">
        <v>131</v>
      </c>
      <c r="E36" s="44" t="s">
        <v>141</v>
      </c>
      <c r="F36" s="91">
        <v>8000000</v>
      </c>
      <c r="G36" s="105"/>
      <c r="H36" s="105"/>
      <c r="I36" s="105"/>
      <c r="J36" s="106"/>
      <c r="K36" s="90"/>
      <c r="L36" s="170" t="s">
        <v>180</v>
      </c>
      <c r="N36" s="9" t="s">
        <v>27</v>
      </c>
    </row>
    <row r="37" spans="1:14" ht="66" customHeight="1" x14ac:dyDescent="0.3">
      <c r="B37" s="20"/>
      <c r="C37" s="108">
        <v>3.14</v>
      </c>
      <c r="D37" s="139" t="s">
        <v>132</v>
      </c>
      <c r="E37" s="44" t="s">
        <v>143</v>
      </c>
      <c r="F37" s="91">
        <v>30000000</v>
      </c>
      <c r="G37" s="105"/>
      <c r="H37" s="105"/>
      <c r="I37" s="109"/>
      <c r="J37" s="106"/>
      <c r="K37" s="90"/>
      <c r="L37" s="170" t="s">
        <v>179</v>
      </c>
      <c r="N37" s="9" t="s">
        <v>27</v>
      </c>
    </row>
    <row r="38" spans="1:14" ht="51" customHeight="1" x14ac:dyDescent="0.3">
      <c r="B38" s="20"/>
      <c r="C38" s="114">
        <v>3.15</v>
      </c>
      <c r="D38" s="145" t="s">
        <v>144</v>
      </c>
      <c r="E38" s="140" t="s">
        <v>142</v>
      </c>
      <c r="F38" s="91">
        <v>8000000</v>
      </c>
      <c r="G38" s="105"/>
      <c r="H38" s="105"/>
      <c r="I38" s="109"/>
      <c r="J38" s="106"/>
      <c r="K38" s="90"/>
      <c r="L38" s="170" t="s">
        <v>180</v>
      </c>
      <c r="N38" s="9" t="s">
        <v>27</v>
      </c>
    </row>
    <row r="39" spans="1:14" ht="51.75" customHeight="1" x14ac:dyDescent="0.3">
      <c r="B39" s="20"/>
      <c r="C39" s="114">
        <v>3.16</v>
      </c>
      <c r="D39" s="145" t="s">
        <v>145</v>
      </c>
      <c r="E39" s="168" t="s">
        <v>146</v>
      </c>
      <c r="F39" s="135">
        <v>5000000</v>
      </c>
      <c r="G39" s="105"/>
      <c r="H39" s="105"/>
      <c r="I39" s="109"/>
      <c r="J39" s="106"/>
      <c r="K39" s="90"/>
      <c r="L39" s="165" t="s">
        <v>180</v>
      </c>
      <c r="N39" s="9" t="s">
        <v>27</v>
      </c>
    </row>
    <row r="40" spans="1:14" ht="63.75" x14ac:dyDescent="0.3">
      <c r="B40" s="20"/>
      <c r="C40" s="114">
        <v>3.17</v>
      </c>
      <c r="D40" s="169" t="s">
        <v>133</v>
      </c>
      <c r="E40" s="44" t="s">
        <v>137</v>
      </c>
      <c r="F40" s="91">
        <v>3280000</v>
      </c>
      <c r="G40" s="105"/>
      <c r="H40" s="105"/>
      <c r="I40" s="109"/>
      <c r="J40" s="106"/>
      <c r="K40" s="90"/>
      <c r="L40" s="165" t="s">
        <v>180</v>
      </c>
    </row>
    <row r="41" spans="1:14" x14ac:dyDescent="0.3">
      <c r="B41" s="20"/>
      <c r="C41" s="114"/>
      <c r="D41" s="44"/>
      <c r="E41" s="44"/>
      <c r="F41" s="91"/>
      <c r="G41" s="105"/>
      <c r="H41" s="105"/>
      <c r="I41" s="109"/>
      <c r="J41" s="106"/>
      <c r="K41" s="90"/>
      <c r="L41" s="165"/>
    </row>
    <row r="42" spans="1:14" ht="81.75" customHeight="1" x14ac:dyDescent="0.3">
      <c r="B42" s="21">
        <v>4</v>
      </c>
      <c r="C42" s="195" t="s">
        <v>148</v>
      </c>
      <c r="D42" s="196"/>
      <c r="E42" s="44" t="s">
        <v>110</v>
      </c>
      <c r="F42" s="91">
        <v>48000000</v>
      </c>
      <c r="G42" s="105"/>
      <c r="H42" s="105"/>
      <c r="I42" s="109"/>
      <c r="J42" s="106"/>
      <c r="K42" s="90"/>
      <c r="L42" s="165" t="s">
        <v>181</v>
      </c>
    </row>
    <row r="43" spans="1:14" ht="111.75" customHeight="1" x14ac:dyDescent="0.3">
      <c r="B43" s="21">
        <v>5</v>
      </c>
      <c r="C43" s="195" t="s">
        <v>149</v>
      </c>
      <c r="D43" s="196"/>
      <c r="E43" s="44" t="s">
        <v>110</v>
      </c>
      <c r="F43" s="91">
        <v>10000000</v>
      </c>
      <c r="G43" s="105"/>
      <c r="H43" s="105"/>
      <c r="I43" s="109"/>
      <c r="J43" s="106"/>
      <c r="K43" s="90"/>
      <c r="L43" s="165" t="s">
        <v>182</v>
      </c>
    </row>
    <row r="44" spans="1:14" ht="132" customHeight="1" x14ac:dyDescent="0.3">
      <c r="A44" s="5">
        <v>50</v>
      </c>
      <c r="B44" s="21">
        <v>6</v>
      </c>
      <c r="C44" s="195" t="s">
        <v>150</v>
      </c>
      <c r="D44" s="196"/>
      <c r="E44" s="135"/>
      <c r="F44" s="91">
        <v>6500000</v>
      </c>
      <c r="G44" s="111"/>
      <c r="H44" s="90"/>
      <c r="I44" s="115"/>
      <c r="J44" s="106"/>
      <c r="K44" s="90"/>
      <c r="L44" s="165" t="s">
        <v>183</v>
      </c>
      <c r="N44" s="9" t="s">
        <v>27</v>
      </c>
    </row>
    <row r="45" spans="1:14" ht="135.75" customHeight="1" x14ac:dyDescent="0.3">
      <c r="B45" s="21">
        <v>7</v>
      </c>
      <c r="C45" s="195" t="s">
        <v>151</v>
      </c>
      <c r="D45" s="196"/>
      <c r="E45" s="116" t="s">
        <v>110</v>
      </c>
      <c r="F45" s="91">
        <v>10000000</v>
      </c>
      <c r="G45" s="111"/>
      <c r="H45" s="90"/>
      <c r="I45" s="115"/>
      <c r="J45" s="106"/>
      <c r="K45" s="90"/>
      <c r="L45" s="165" t="s">
        <v>184</v>
      </c>
    </row>
    <row r="46" spans="1:14" ht="128.25" customHeight="1" x14ac:dyDescent="0.3">
      <c r="B46" s="21">
        <v>8</v>
      </c>
      <c r="C46" s="195" t="s">
        <v>152</v>
      </c>
      <c r="D46" s="196"/>
      <c r="E46" s="116" t="s">
        <v>108</v>
      </c>
      <c r="F46" s="91">
        <v>20000000</v>
      </c>
      <c r="G46" s="111"/>
      <c r="H46" s="90"/>
      <c r="I46" s="115"/>
      <c r="J46" s="106"/>
      <c r="K46" s="90"/>
      <c r="L46" s="165" t="s">
        <v>184</v>
      </c>
    </row>
    <row r="47" spans="1:14" ht="65.25" customHeight="1" x14ac:dyDescent="0.3">
      <c r="B47" s="162">
        <v>9</v>
      </c>
      <c r="C47" s="183" t="s">
        <v>153</v>
      </c>
      <c r="D47" s="184"/>
      <c r="E47" s="163"/>
      <c r="F47" s="164">
        <v>15000000</v>
      </c>
      <c r="G47" s="147"/>
      <c r="H47" s="148"/>
      <c r="I47" s="149"/>
      <c r="J47" s="150"/>
      <c r="K47" s="148"/>
      <c r="L47" s="171" t="s">
        <v>185</v>
      </c>
    </row>
    <row r="48" spans="1:14" ht="52.5" customHeight="1" x14ac:dyDescent="0.3">
      <c r="B48" s="162">
        <v>10</v>
      </c>
      <c r="C48" s="183" t="s">
        <v>155</v>
      </c>
      <c r="D48" s="184"/>
      <c r="E48" s="165" t="s">
        <v>154</v>
      </c>
      <c r="F48" s="164">
        <v>1230000</v>
      </c>
      <c r="G48" s="152"/>
      <c r="H48" s="152"/>
      <c r="I48" s="149"/>
      <c r="J48" s="150"/>
      <c r="K48" s="148"/>
      <c r="L48" s="165" t="s">
        <v>186</v>
      </c>
    </row>
    <row r="49" spans="2:12" ht="53.25" customHeight="1" x14ac:dyDescent="0.3">
      <c r="B49" s="162">
        <v>11</v>
      </c>
      <c r="C49" s="183" t="s">
        <v>156</v>
      </c>
      <c r="D49" s="184"/>
      <c r="E49" s="165" t="s">
        <v>110</v>
      </c>
      <c r="F49" s="164">
        <v>2000000</v>
      </c>
      <c r="G49" s="152"/>
      <c r="H49" s="152"/>
      <c r="I49" s="149"/>
      <c r="J49" s="150"/>
      <c r="K49" s="148"/>
      <c r="L49" s="165" t="s">
        <v>187</v>
      </c>
    </row>
    <row r="50" spans="2:12" ht="36" customHeight="1" x14ac:dyDescent="0.3">
      <c r="B50" s="162">
        <v>12</v>
      </c>
      <c r="C50" s="183" t="s">
        <v>157</v>
      </c>
      <c r="D50" s="184"/>
      <c r="E50" s="165" t="s">
        <v>110</v>
      </c>
      <c r="F50" s="164">
        <v>1036560</v>
      </c>
      <c r="G50" s="152"/>
      <c r="H50" s="152"/>
      <c r="I50" s="149"/>
      <c r="J50" s="150"/>
      <c r="K50" s="148"/>
      <c r="L50" s="165" t="s">
        <v>188</v>
      </c>
    </row>
    <row r="51" spans="2:12" ht="75.75" customHeight="1" x14ac:dyDescent="0.3">
      <c r="B51" s="162">
        <v>13</v>
      </c>
      <c r="C51" s="183" t="s">
        <v>158</v>
      </c>
      <c r="D51" s="184"/>
      <c r="E51" s="165" t="s">
        <v>110</v>
      </c>
      <c r="F51" s="164">
        <v>2000000</v>
      </c>
      <c r="G51" s="152"/>
      <c r="H51" s="152"/>
      <c r="I51" s="149"/>
      <c r="J51" s="150"/>
      <c r="K51" s="148"/>
      <c r="L51" s="165" t="s">
        <v>187</v>
      </c>
    </row>
    <row r="52" spans="2:12" ht="77.25" customHeight="1" x14ac:dyDescent="0.3">
      <c r="B52" s="162">
        <v>14</v>
      </c>
      <c r="C52" s="183" t="s">
        <v>159</v>
      </c>
      <c r="D52" s="184"/>
      <c r="E52" s="165" t="s">
        <v>110</v>
      </c>
      <c r="F52" s="164">
        <v>9300000</v>
      </c>
      <c r="G52" s="152"/>
      <c r="H52" s="152"/>
      <c r="I52" s="149"/>
      <c r="J52" s="150"/>
      <c r="K52" s="148"/>
      <c r="L52" s="165" t="s">
        <v>189</v>
      </c>
    </row>
    <row r="53" spans="2:12" ht="82.5" customHeight="1" x14ac:dyDescent="0.3">
      <c r="B53" s="162">
        <v>15</v>
      </c>
      <c r="C53" s="183" t="s">
        <v>160</v>
      </c>
      <c r="D53" s="184"/>
      <c r="E53" s="165" t="s">
        <v>110</v>
      </c>
      <c r="F53" s="164">
        <v>10000000</v>
      </c>
      <c r="G53" s="152"/>
      <c r="H53" s="152"/>
      <c r="I53" s="149"/>
      <c r="J53" s="150"/>
      <c r="K53" s="148"/>
      <c r="L53" s="165" t="s">
        <v>190</v>
      </c>
    </row>
    <row r="54" spans="2:12" ht="43.5" customHeight="1" x14ac:dyDescent="0.3">
      <c r="B54" s="162">
        <v>16</v>
      </c>
      <c r="C54" s="215" t="s">
        <v>161</v>
      </c>
      <c r="D54" s="216"/>
      <c r="E54" s="165" t="s">
        <v>110</v>
      </c>
      <c r="F54" s="164">
        <v>12000000</v>
      </c>
      <c r="G54" s="152"/>
      <c r="H54" s="152"/>
      <c r="I54" s="149"/>
      <c r="J54" s="150"/>
      <c r="K54" s="148"/>
      <c r="L54" s="165" t="s">
        <v>191</v>
      </c>
    </row>
    <row r="55" spans="2:12" ht="48.75" customHeight="1" x14ac:dyDescent="0.3">
      <c r="B55" s="162">
        <v>17</v>
      </c>
      <c r="C55" s="183" t="s">
        <v>162</v>
      </c>
      <c r="D55" s="184"/>
      <c r="E55" s="165" t="s">
        <v>110</v>
      </c>
      <c r="F55" s="164">
        <v>12500000</v>
      </c>
      <c r="G55" s="152"/>
      <c r="H55" s="152"/>
      <c r="I55" s="149"/>
      <c r="J55" s="150"/>
      <c r="K55" s="148"/>
      <c r="L55" s="165" t="s">
        <v>192</v>
      </c>
    </row>
    <row r="56" spans="2:12" ht="47.25" customHeight="1" x14ac:dyDescent="0.3">
      <c r="B56" s="162">
        <v>18</v>
      </c>
      <c r="C56" s="183" t="s">
        <v>163</v>
      </c>
      <c r="D56" s="184"/>
      <c r="E56" s="165" t="s">
        <v>110</v>
      </c>
      <c r="F56" s="164">
        <v>10000000</v>
      </c>
      <c r="G56" s="152"/>
      <c r="H56" s="152"/>
      <c r="I56" s="149"/>
      <c r="J56" s="150"/>
      <c r="K56" s="148"/>
      <c r="L56" s="165" t="s">
        <v>193</v>
      </c>
    </row>
    <row r="57" spans="2:12" ht="61.5" customHeight="1" x14ac:dyDescent="0.3">
      <c r="B57" s="162">
        <v>19</v>
      </c>
      <c r="C57" s="183" t="s">
        <v>21</v>
      </c>
      <c r="D57" s="184"/>
      <c r="E57" s="163" t="s">
        <v>110</v>
      </c>
      <c r="F57" s="164">
        <v>20000000</v>
      </c>
      <c r="G57" s="152"/>
      <c r="H57" s="152"/>
      <c r="I57" s="149"/>
      <c r="J57" s="150"/>
      <c r="K57" s="148"/>
      <c r="L57" s="170" t="s">
        <v>194</v>
      </c>
    </row>
    <row r="58" spans="2:12" ht="57.75" customHeight="1" x14ac:dyDescent="0.3">
      <c r="B58" s="162">
        <v>20</v>
      </c>
      <c r="C58" s="183" t="s">
        <v>164</v>
      </c>
      <c r="D58" s="184"/>
      <c r="E58" s="165" t="s">
        <v>110</v>
      </c>
      <c r="F58" s="164">
        <v>5000000</v>
      </c>
      <c r="G58" s="152"/>
      <c r="H58" s="152"/>
      <c r="I58" s="149"/>
      <c r="J58" s="150"/>
      <c r="K58" s="148"/>
      <c r="L58" s="165" t="s">
        <v>171</v>
      </c>
    </row>
    <row r="59" spans="2:12" ht="45" customHeight="1" x14ac:dyDescent="0.3">
      <c r="B59" s="162">
        <v>21</v>
      </c>
      <c r="C59" s="187" t="s">
        <v>165</v>
      </c>
      <c r="D59" s="188"/>
      <c r="E59" s="165" t="s">
        <v>110</v>
      </c>
      <c r="F59" s="164">
        <v>3000000</v>
      </c>
      <c r="G59" s="152"/>
      <c r="H59" s="166"/>
      <c r="I59" s="149"/>
      <c r="J59" s="150"/>
      <c r="K59" s="148"/>
      <c r="L59" s="165" t="s">
        <v>172</v>
      </c>
    </row>
    <row r="60" spans="2:12" ht="98.25" customHeight="1" x14ac:dyDescent="0.3">
      <c r="B60" s="162">
        <v>22</v>
      </c>
      <c r="C60" s="183" t="s">
        <v>166</v>
      </c>
      <c r="D60" s="184"/>
      <c r="E60" s="165" t="s">
        <v>110</v>
      </c>
      <c r="F60" s="164">
        <v>2000000</v>
      </c>
      <c r="G60" s="152"/>
      <c r="H60" s="152"/>
      <c r="I60" s="149"/>
      <c r="J60" s="150"/>
      <c r="K60" s="148"/>
      <c r="L60" s="165" t="s">
        <v>173</v>
      </c>
    </row>
    <row r="61" spans="2:12" ht="45.75" customHeight="1" x14ac:dyDescent="0.3">
      <c r="B61" s="162">
        <v>23</v>
      </c>
      <c r="C61" s="189" t="s">
        <v>167</v>
      </c>
      <c r="D61" s="190"/>
      <c r="E61" s="165" t="s">
        <v>110</v>
      </c>
      <c r="F61" s="164">
        <v>500000</v>
      </c>
      <c r="G61" s="152"/>
      <c r="H61" s="152"/>
      <c r="I61" s="149"/>
      <c r="J61" s="150"/>
      <c r="K61" s="148"/>
      <c r="L61" s="165" t="s">
        <v>174</v>
      </c>
    </row>
    <row r="62" spans="2:12" ht="19.5" customHeight="1" x14ac:dyDescent="0.3">
      <c r="B62" s="162">
        <v>24</v>
      </c>
      <c r="C62" s="183" t="s">
        <v>168</v>
      </c>
      <c r="D62" s="184"/>
      <c r="E62" s="165" t="s">
        <v>110</v>
      </c>
      <c r="F62" s="164">
        <v>2954223.02</v>
      </c>
      <c r="G62" s="152"/>
      <c r="H62" s="152"/>
      <c r="I62" s="149"/>
      <c r="J62" s="150"/>
      <c r="K62" s="148"/>
      <c r="L62" s="151"/>
    </row>
    <row r="63" spans="2:12" ht="9" customHeight="1" x14ac:dyDescent="0.3">
      <c r="B63" s="146"/>
      <c r="C63" s="185"/>
      <c r="D63" s="186"/>
      <c r="E63" s="151"/>
      <c r="F63" s="153"/>
      <c r="G63" s="148"/>
      <c r="H63" s="148"/>
      <c r="I63" s="154"/>
      <c r="J63" s="150"/>
      <c r="K63" s="148"/>
      <c r="L63" s="151"/>
    </row>
    <row r="64" spans="2:12" x14ac:dyDescent="0.3">
      <c r="B64" s="155"/>
      <c r="C64" s="180" t="s">
        <v>12</v>
      </c>
      <c r="D64" s="180"/>
      <c r="E64" s="156"/>
      <c r="F64" s="240">
        <f>SUM(F23:F62)</f>
        <v>410300783.01999998</v>
      </c>
      <c r="G64" s="158"/>
      <c r="H64" s="158"/>
      <c r="I64" s="158"/>
      <c r="J64" s="157">
        <f>SUM(J24:J62)</f>
        <v>0</v>
      </c>
      <c r="K64" s="159"/>
      <c r="L64" s="160"/>
    </row>
    <row r="65" spans="2:15" x14ac:dyDescent="0.3">
      <c r="B65" s="146"/>
      <c r="C65" s="181"/>
      <c r="D65" s="182"/>
      <c r="E65" s="151"/>
      <c r="F65" s="161"/>
      <c r="G65" s="152"/>
      <c r="H65" s="152"/>
      <c r="I65" s="152"/>
      <c r="J65" s="150"/>
      <c r="K65" s="161"/>
      <c r="L65" s="161"/>
    </row>
    <row r="66" spans="2:15" ht="9" customHeight="1" x14ac:dyDescent="0.3">
      <c r="B66" s="20"/>
      <c r="C66" s="173"/>
      <c r="D66" s="174"/>
      <c r="E66" s="96"/>
      <c r="F66" s="104"/>
      <c r="G66" s="105"/>
      <c r="H66" s="105"/>
      <c r="I66" s="105"/>
      <c r="J66" s="106"/>
      <c r="K66" s="104"/>
      <c r="L66" s="104"/>
    </row>
    <row r="67" spans="2:15" x14ac:dyDescent="0.3">
      <c r="B67" s="68"/>
      <c r="C67" s="175" t="s">
        <v>13</v>
      </c>
      <c r="D67" s="176"/>
      <c r="E67" s="118"/>
      <c r="F67" s="119">
        <f>F19+F64</f>
        <v>451540140.79999995</v>
      </c>
      <c r="G67" s="120"/>
      <c r="H67" s="120"/>
      <c r="I67" s="120"/>
      <c r="J67" s="121">
        <f>J19+J64</f>
        <v>8026429.0999999996</v>
      </c>
      <c r="K67" s="122"/>
      <c r="L67" s="123"/>
      <c r="N67" s="75"/>
      <c r="O67" s="76"/>
    </row>
    <row r="68" spans="2:15" ht="2.25" customHeight="1" x14ac:dyDescent="0.3">
      <c r="B68" s="13"/>
      <c r="C68" s="177"/>
      <c r="D68" s="178"/>
      <c r="E68" s="124"/>
      <c r="F68" s="125"/>
      <c r="G68" s="126"/>
      <c r="H68" s="126"/>
      <c r="I68" s="126"/>
      <c r="J68" s="127"/>
      <c r="K68" s="125"/>
      <c r="L68" s="128"/>
    </row>
    <row r="69" spans="2:15" ht="2.25" customHeight="1" x14ac:dyDescent="0.3">
      <c r="C69" s="129"/>
      <c r="D69" s="129"/>
      <c r="E69" s="130"/>
      <c r="F69" s="129"/>
      <c r="G69" s="131"/>
      <c r="H69" s="131"/>
      <c r="I69" s="131"/>
      <c r="J69" s="132"/>
      <c r="K69" s="129"/>
      <c r="L69" s="133"/>
    </row>
    <row r="70" spans="2:15" x14ac:dyDescent="0.3">
      <c r="B70" s="4" t="s">
        <v>20</v>
      </c>
      <c r="C70" s="129"/>
      <c r="D70" s="129"/>
      <c r="E70" s="130"/>
      <c r="F70" s="129"/>
      <c r="G70" s="134"/>
      <c r="H70" s="134"/>
      <c r="I70" s="134"/>
      <c r="J70" s="132"/>
      <c r="K70" s="129"/>
      <c r="L70" s="133"/>
    </row>
    <row r="72" spans="2:15" x14ac:dyDescent="0.3">
      <c r="F72" s="83"/>
      <c r="L72" s="84"/>
    </row>
    <row r="74" spans="2:15" x14ac:dyDescent="0.3">
      <c r="B74" s="179" t="s">
        <v>16</v>
      </c>
      <c r="C74" s="179"/>
      <c r="D74" s="179"/>
      <c r="E74" s="5"/>
      <c r="F74" s="85" t="s">
        <v>14</v>
      </c>
      <c r="G74" s="85"/>
      <c r="H74" s="85"/>
      <c r="J74" s="179" t="s">
        <v>169</v>
      </c>
      <c r="K74" s="179"/>
    </row>
    <row r="75" spans="2:15" x14ac:dyDescent="0.3">
      <c r="B75" s="172" t="s">
        <v>17</v>
      </c>
      <c r="C75" s="172"/>
      <c r="D75" s="172"/>
      <c r="E75" s="172" t="s">
        <v>15</v>
      </c>
      <c r="F75" s="172"/>
      <c r="G75" s="172"/>
      <c r="H75" s="172"/>
      <c r="J75" s="172" t="s">
        <v>170</v>
      </c>
      <c r="K75" s="172"/>
    </row>
  </sheetData>
  <mergeCells count="53">
    <mergeCell ref="L16:L18"/>
    <mergeCell ref="C58:D58"/>
    <mergeCell ref="C57:D57"/>
    <mergeCell ref="C48:D48"/>
    <mergeCell ref="C56:D56"/>
    <mergeCell ref="C14:D14"/>
    <mergeCell ref="C51:D51"/>
    <mergeCell ref="C53:D53"/>
    <mergeCell ref="C54:D54"/>
    <mergeCell ref="C55:D55"/>
    <mergeCell ref="C15:D15"/>
    <mergeCell ref="C21:D21"/>
    <mergeCell ref="B4:L4"/>
    <mergeCell ref="B5:L5"/>
    <mergeCell ref="B9:D10"/>
    <mergeCell ref="E9:E10"/>
    <mergeCell ref="F9:F10"/>
    <mergeCell ref="G9:G10"/>
    <mergeCell ref="H9:H10"/>
    <mergeCell ref="I9:J9"/>
    <mergeCell ref="K9:K10"/>
    <mergeCell ref="L9:L10"/>
    <mergeCell ref="C11:D11"/>
    <mergeCell ref="C12:D12"/>
    <mergeCell ref="C13:D13"/>
    <mergeCell ref="C43:D43"/>
    <mergeCell ref="C52:D52"/>
    <mergeCell ref="C50:D50"/>
    <mergeCell ref="C44:D44"/>
    <mergeCell ref="C47:D47"/>
    <mergeCell ref="C49:D49"/>
    <mergeCell ref="C42:D42"/>
    <mergeCell ref="C22:D22"/>
    <mergeCell ref="C19:D19"/>
    <mergeCell ref="C20:D20"/>
    <mergeCell ref="C45:D45"/>
    <mergeCell ref="C46:D46"/>
    <mergeCell ref="C23:D23"/>
    <mergeCell ref="C64:D64"/>
    <mergeCell ref="C65:D65"/>
    <mergeCell ref="C62:D62"/>
    <mergeCell ref="C63:D63"/>
    <mergeCell ref="C59:D59"/>
    <mergeCell ref="C61:D61"/>
    <mergeCell ref="C60:D60"/>
    <mergeCell ref="B75:D75"/>
    <mergeCell ref="E75:H75"/>
    <mergeCell ref="J75:K75"/>
    <mergeCell ref="C66:D66"/>
    <mergeCell ref="C67:D67"/>
    <mergeCell ref="C68:D68"/>
    <mergeCell ref="B74:D74"/>
    <mergeCell ref="J74:K74"/>
  </mergeCells>
  <pageMargins left="0.25" right="0.25" top="0.75" bottom="0.75" header="0.3" footer="0.3"/>
  <pageSetup paperSize="138" orientation="landscape" r:id="rId1"/>
  <headerFoot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2"/>
  <sheetViews>
    <sheetView zoomScaleNormal="100" workbookViewId="0">
      <selection activeCell="J23" sqref="J23"/>
    </sheetView>
  </sheetViews>
  <sheetFormatPr defaultColWidth="9.140625" defaultRowHeight="16.5" x14ac:dyDescent="0.3"/>
  <cols>
    <col min="1" max="1" width="1" style="5" customWidth="1"/>
    <col min="2" max="2" width="3.140625" style="4" customWidth="1"/>
    <col min="3" max="3" width="6.28515625" style="5" customWidth="1"/>
    <col min="4" max="4" width="31.5703125" style="5" customWidth="1"/>
    <col min="5" max="5" width="11.85546875" style="6" customWidth="1"/>
    <col min="6" max="6" width="14" style="5" customWidth="1"/>
    <col min="7" max="7" width="10.7109375" style="7" customWidth="1"/>
    <col min="8" max="8" width="11.85546875" style="7" customWidth="1"/>
    <col min="9" max="9" width="12.28515625" style="7" customWidth="1"/>
    <col min="10" max="10" width="15.7109375" style="8" bestFit="1" customWidth="1"/>
    <col min="11" max="11" width="10.140625" style="5" customWidth="1"/>
    <col min="12" max="12" width="29.5703125" style="9" customWidth="1"/>
    <col min="13" max="13" width="0.7109375" style="5" customWidth="1"/>
    <col min="14" max="14" width="15.5703125" style="9" hidden="1" customWidth="1"/>
    <col min="15" max="15" width="8.85546875" style="5" customWidth="1"/>
    <col min="16" max="16" width="0.5703125" style="5" hidden="1" customWidth="1"/>
    <col min="17" max="17" width="9.140625" style="9"/>
    <col min="18" max="18" width="9.140625" style="5"/>
    <col min="19" max="19" width="12.42578125" style="5" bestFit="1" customWidth="1"/>
    <col min="20" max="16384" width="9.140625" style="5"/>
  </cols>
  <sheetData>
    <row r="1" spans="2:18" ht="7.5" customHeight="1" x14ac:dyDescent="0.3"/>
    <row r="2" spans="2:18" x14ac:dyDescent="0.3">
      <c r="B2" s="10" t="s">
        <v>19</v>
      </c>
    </row>
    <row r="3" spans="2:18" ht="5.25" customHeight="1" x14ac:dyDescent="0.3"/>
    <row r="4" spans="2:18" x14ac:dyDescent="0.3">
      <c r="B4" s="202" t="s">
        <v>8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</row>
    <row r="5" spans="2:18" x14ac:dyDescent="0.3">
      <c r="B5" s="202" t="s">
        <v>89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</row>
    <row r="7" spans="2:18" x14ac:dyDescent="0.3">
      <c r="B7" s="5" t="s">
        <v>90</v>
      </c>
    </row>
    <row r="8" spans="2:18" x14ac:dyDescent="0.3">
      <c r="B8" s="4" t="s">
        <v>102</v>
      </c>
    </row>
    <row r="9" spans="2:18" ht="21.75" customHeight="1" x14ac:dyDescent="0.3">
      <c r="B9" s="203" t="s">
        <v>0</v>
      </c>
      <c r="C9" s="204"/>
      <c r="D9" s="205"/>
      <c r="E9" s="209" t="s">
        <v>1</v>
      </c>
      <c r="F9" s="211" t="s">
        <v>2</v>
      </c>
      <c r="G9" s="211" t="s">
        <v>3</v>
      </c>
      <c r="H9" s="211" t="s">
        <v>4</v>
      </c>
      <c r="I9" s="213" t="s">
        <v>7</v>
      </c>
      <c r="J9" s="214"/>
      <c r="K9" s="211" t="s">
        <v>6</v>
      </c>
      <c r="L9" s="209" t="s">
        <v>39</v>
      </c>
      <c r="M9" s="6"/>
      <c r="N9" s="6"/>
      <c r="O9" s="6"/>
    </row>
    <row r="10" spans="2:18" ht="65.25" customHeight="1" x14ac:dyDescent="0.3">
      <c r="B10" s="206"/>
      <c r="C10" s="207"/>
      <c r="D10" s="208"/>
      <c r="E10" s="210"/>
      <c r="F10" s="212"/>
      <c r="G10" s="212"/>
      <c r="H10" s="212"/>
      <c r="I10" s="11" t="s">
        <v>5</v>
      </c>
      <c r="J10" s="12" t="s">
        <v>18</v>
      </c>
      <c r="K10" s="212"/>
      <c r="L10" s="210"/>
      <c r="M10" s="6"/>
      <c r="N10" s="6"/>
      <c r="O10" s="6"/>
    </row>
    <row r="11" spans="2:18" x14ac:dyDescent="0.3">
      <c r="B11" s="13"/>
      <c r="C11" s="191"/>
      <c r="D11" s="192"/>
      <c r="E11" s="2"/>
      <c r="F11" s="2"/>
      <c r="G11" s="14"/>
      <c r="H11" s="14"/>
      <c r="I11" s="14"/>
      <c r="J11" s="15"/>
      <c r="K11" s="2"/>
      <c r="L11" s="2"/>
    </row>
    <row r="12" spans="2:18" ht="16.5" customHeight="1" x14ac:dyDescent="0.3">
      <c r="B12" s="16"/>
      <c r="C12" s="237" t="s">
        <v>10</v>
      </c>
      <c r="D12" s="238"/>
      <c r="E12" s="17"/>
      <c r="F12" s="35"/>
      <c r="G12" s="36"/>
      <c r="H12" s="36"/>
      <c r="I12" s="36"/>
      <c r="J12" s="37"/>
      <c r="K12" s="35"/>
      <c r="L12" s="35"/>
    </row>
    <row r="13" spans="2:18" ht="77.25" customHeight="1" x14ac:dyDescent="0.3">
      <c r="B13" s="20">
        <v>11</v>
      </c>
      <c r="C13" s="231" t="s">
        <v>79</v>
      </c>
      <c r="D13" s="232"/>
      <c r="E13" s="55"/>
      <c r="F13" s="3">
        <v>2000000</v>
      </c>
      <c r="G13" s="47"/>
      <c r="H13" s="14"/>
      <c r="I13" s="45"/>
      <c r="J13" s="40"/>
      <c r="K13" s="14"/>
      <c r="L13" s="56"/>
      <c r="Q13" s="9" t="s">
        <v>27</v>
      </c>
      <c r="R13" s="5" t="s">
        <v>78</v>
      </c>
    </row>
    <row r="14" spans="2:18" ht="54" customHeight="1" x14ac:dyDescent="0.3">
      <c r="B14" s="20">
        <v>25</v>
      </c>
      <c r="C14" s="231" t="s">
        <v>60</v>
      </c>
      <c r="D14" s="232"/>
      <c r="E14" s="57"/>
      <c r="F14" s="3">
        <v>1500000</v>
      </c>
      <c r="G14" s="39"/>
      <c r="H14" s="39"/>
      <c r="I14" s="45"/>
      <c r="J14" s="40"/>
      <c r="K14" s="14"/>
      <c r="L14" s="2"/>
      <c r="Q14" s="9" t="s">
        <v>77</v>
      </c>
    </row>
    <row r="15" spans="2:18" x14ac:dyDescent="0.3">
      <c r="B15" s="20"/>
      <c r="C15" s="228"/>
      <c r="D15" s="229"/>
      <c r="E15" s="2"/>
      <c r="F15" s="41"/>
      <c r="G15" s="14"/>
      <c r="H15" s="14"/>
      <c r="I15" s="46"/>
      <c r="J15" s="40"/>
      <c r="K15" s="14"/>
      <c r="L15" s="2"/>
    </row>
    <row r="16" spans="2:18" x14ac:dyDescent="0.3">
      <c r="B16" s="58"/>
      <c r="C16" s="230" t="s">
        <v>12</v>
      </c>
      <c r="D16" s="230"/>
      <c r="E16" s="29"/>
      <c r="F16" s="30">
        <f>SUM(F13:F14)</f>
        <v>3500000</v>
      </c>
      <c r="G16" s="59"/>
      <c r="H16" s="59"/>
      <c r="I16" s="59"/>
      <c r="J16" s="30"/>
      <c r="K16" s="60"/>
      <c r="L16" s="61"/>
    </row>
    <row r="17" spans="2:18" x14ac:dyDescent="0.3">
      <c r="B17" s="68"/>
      <c r="C17" s="224" t="s">
        <v>13</v>
      </c>
      <c r="D17" s="225"/>
      <c r="E17" s="69"/>
      <c r="F17" s="70">
        <f>F16</f>
        <v>3500000</v>
      </c>
      <c r="G17" s="71"/>
      <c r="H17" s="71"/>
      <c r="I17" s="71"/>
      <c r="J17" s="72"/>
      <c r="K17" s="73"/>
      <c r="L17" s="74"/>
      <c r="N17" s="75"/>
      <c r="R17" s="76"/>
    </row>
    <row r="18" spans="2:18" ht="2.25" customHeight="1" x14ac:dyDescent="0.3">
      <c r="B18" s="13"/>
      <c r="C18" s="226"/>
      <c r="D18" s="227"/>
      <c r="E18" s="77"/>
      <c r="F18" s="78"/>
      <c r="G18" s="79"/>
      <c r="H18" s="79"/>
      <c r="I18" s="79"/>
      <c r="J18" s="80"/>
      <c r="K18" s="78"/>
      <c r="L18" s="81"/>
    </row>
    <row r="19" spans="2:18" ht="2.25" customHeight="1" x14ac:dyDescent="0.3">
      <c r="G19" s="82"/>
      <c r="H19" s="82"/>
      <c r="I19" s="82"/>
    </row>
    <row r="21" spans="2:18" x14ac:dyDescent="0.3">
      <c r="C21" s="87" t="s">
        <v>92</v>
      </c>
    </row>
    <row r="22" spans="2:18" x14ac:dyDescent="0.3">
      <c r="D22" s="88"/>
      <c r="E22" s="89"/>
    </row>
  </sheetData>
  <mergeCells count="18">
    <mergeCell ref="C13:D13"/>
    <mergeCell ref="C12:D12"/>
    <mergeCell ref="C11:D11"/>
    <mergeCell ref="B4:L4"/>
    <mergeCell ref="B5:L5"/>
    <mergeCell ref="B9:D10"/>
    <mergeCell ref="E9:E10"/>
    <mergeCell ref="F9:F10"/>
    <mergeCell ref="G9:G10"/>
    <mergeCell ref="H9:H10"/>
    <mergeCell ref="I9:J9"/>
    <mergeCell ref="K9:K10"/>
    <mergeCell ref="L9:L10"/>
    <mergeCell ref="C17:D17"/>
    <mergeCell ref="C18:D18"/>
    <mergeCell ref="C14:D14"/>
    <mergeCell ref="C15:D15"/>
    <mergeCell ref="C16:D16"/>
  </mergeCells>
  <pageMargins left="0.22" right="0.25" top="0.27" bottom="0.46" header="0.21" footer="0.21"/>
  <pageSetup paperSize="510" orientation="landscape" r:id="rId1"/>
  <headerFoot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zoomScaleNormal="100" workbookViewId="0">
      <selection activeCell="H30" sqref="H30"/>
    </sheetView>
  </sheetViews>
  <sheetFormatPr defaultColWidth="9.140625" defaultRowHeight="16.5" x14ac:dyDescent="0.3"/>
  <cols>
    <col min="1" max="1" width="1" style="5" customWidth="1"/>
    <col min="2" max="2" width="3.140625" style="4" customWidth="1"/>
    <col min="3" max="3" width="6.28515625" style="5" customWidth="1"/>
    <col min="4" max="4" width="31.5703125" style="5" customWidth="1"/>
    <col min="5" max="5" width="11.85546875" style="6" customWidth="1"/>
    <col min="6" max="6" width="14" style="5" customWidth="1"/>
    <col min="7" max="7" width="10.7109375" style="7" customWidth="1"/>
    <col min="8" max="8" width="11.85546875" style="7" customWidth="1"/>
    <col min="9" max="9" width="12.28515625" style="7" customWidth="1"/>
    <col min="10" max="10" width="15.7109375" style="8" bestFit="1" customWidth="1"/>
    <col min="11" max="11" width="10.140625" style="5" customWidth="1"/>
    <col min="12" max="12" width="29.5703125" style="9" customWidth="1"/>
    <col min="13" max="13" width="0.7109375" style="5" customWidth="1"/>
    <col min="14" max="14" width="15.5703125" style="9" hidden="1" customWidth="1"/>
    <col min="15" max="15" width="8.85546875" style="5" customWidth="1"/>
    <col min="16" max="16" width="0.5703125" style="5" hidden="1" customWidth="1"/>
    <col min="17" max="17" width="9.140625" style="9"/>
    <col min="18" max="18" width="9.140625" style="5"/>
    <col min="19" max="19" width="12.42578125" style="5" bestFit="1" customWidth="1"/>
    <col min="20" max="16384" width="9.140625" style="5"/>
  </cols>
  <sheetData>
    <row r="1" spans="2:17" ht="7.5" customHeight="1" x14ac:dyDescent="0.3"/>
    <row r="2" spans="2:17" x14ac:dyDescent="0.3">
      <c r="B2" s="10" t="s">
        <v>19</v>
      </c>
    </row>
    <row r="3" spans="2:17" ht="5.25" customHeight="1" x14ac:dyDescent="0.3"/>
    <row r="4" spans="2:17" x14ac:dyDescent="0.3">
      <c r="B4" s="202" t="s">
        <v>8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</row>
    <row r="5" spans="2:17" x14ac:dyDescent="0.3">
      <c r="B5" s="202" t="s">
        <v>89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</row>
    <row r="7" spans="2:17" x14ac:dyDescent="0.3">
      <c r="B7" s="5" t="s">
        <v>90</v>
      </c>
    </row>
    <row r="8" spans="2:17" x14ac:dyDescent="0.3">
      <c r="B8" s="4" t="s">
        <v>103</v>
      </c>
    </row>
    <row r="9" spans="2:17" ht="21.75" customHeight="1" x14ac:dyDescent="0.3">
      <c r="B9" s="203" t="s">
        <v>0</v>
      </c>
      <c r="C9" s="204"/>
      <c r="D9" s="205"/>
      <c r="E9" s="209" t="s">
        <v>1</v>
      </c>
      <c r="F9" s="211" t="s">
        <v>2</v>
      </c>
      <c r="G9" s="211" t="s">
        <v>3</v>
      </c>
      <c r="H9" s="211" t="s">
        <v>4</v>
      </c>
      <c r="I9" s="213" t="s">
        <v>7</v>
      </c>
      <c r="J9" s="214"/>
      <c r="K9" s="211" t="s">
        <v>6</v>
      </c>
      <c r="L9" s="209" t="s">
        <v>39</v>
      </c>
      <c r="M9" s="6"/>
      <c r="N9" s="6"/>
      <c r="O9" s="6"/>
    </row>
    <row r="10" spans="2:17" ht="65.25" customHeight="1" x14ac:dyDescent="0.3">
      <c r="B10" s="206"/>
      <c r="C10" s="207"/>
      <c r="D10" s="208"/>
      <c r="E10" s="210"/>
      <c r="F10" s="212"/>
      <c r="G10" s="212"/>
      <c r="H10" s="212"/>
      <c r="I10" s="11" t="s">
        <v>5</v>
      </c>
      <c r="J10" s="12" t="s">
        <v>18</v>
      </c>
      <c r="K10" s="212"/>
      <c r="L10" s="210"/>
      <c r="M10" s="6"/>
      <c r="N10" s="6"/>
      <c r="O10" s="6"/>
    </row>
    <row r="11" spans="2:17" x14ac:dyDescent="0.3">
      <c r="B11" s="13"/>
      <c r="C11" s="191"/>
      <c r="D11" s="192"/>
      <c r="E11" s="2"/>
      <c r="F11" s="2"/>
      <c r="G11" s="14"/>
      <c r="H11" s="14"/>
      <c r="I11" s="14"/>
      <c r="J11" s="15"/>
      <c r="K11" s="2"/>
      <c r="L11" s="2"/>
    </row>
    <row r="12" spans="2:17" x14ac:dyDescent="0.3">
      <c r="B12" s="16"/>
      <c r="C12" s="62" t="s">
        <v>11</v>
      </c>
      <c r="D12" s="62"/>
      <c r="E12" s="17"/>
      <c r="F12" s="35"/>
      <c r="G12" s="36"/>
      <c r="H12" s="36"/>
      <c r="I12" s="36"/>
      <c r="J12" s="37"/>
      <c r="K12" s="35"/>
      <c r="L12" s="35"/>
    </row>
    <row r="13" spans="2:17" x14ac:dyDescent="0.3">
      <c r="B13" s="20"/>
      <c r="C13" s="222"/>
      <c r="D13" s="223"/>
      <c r="E13" s="2"/>
      <c r="F13" s="38"/>
      <c r="G13" s="39"/>
      <c r="H13" s="39"/>
      <c r="I13" s="39"/>
      <c r="J13" s="40"/>
      <c r="K13" s="38"/>
      <c r="L13" s="38"/>
    </row>
    <row r="14" spans="2:17" ht="16.5" customHeight="1" x14ac:dyDescent="0.3">
      <c r="B14" s="20">
        <v>26</v>
      </c>
      <c r="C14" s="231" t="s">
        <v>29</v>
      </c>
      <c r="D14" s="232"/>
      <c r="E14" s="2"/>
      <c r="F14" s="63">
        <v>1750000</v>
      </c>
      <c r="G14" s="39"/>
      <c r="H14" s="39"/>
      <c r="I14" s="39"/>
      <c r="J14" s="40"/>
      <c r="K14" s="14"/>
      <c r="L14" s="2"/>
      <c r="O14" s="9"/>
      <c r="Q14" s="9" t="s">
        <v>30</v>
      </c>
    </row>
    <row r="15" spans="2:17" ht="16.5" customHeight="1" x14ac:dyDescent="0.3">
      <c r="B15" s="20">
        <v>27</v>
      </c>
      <c r="C15" s="231" t="s">
        <v>81</v>
      </c>
      <c r="D15" s="232"/>
      <c r="E15" s="2"/>
      <c r="F15" s="63">
        <v>200000</v>
      </c>
      <c r="G15" s="39"/>
      <c r="H15" s="39"/>
      <c r="I15" s="39"/>
      <c r="J15" s="40"/>
      <c r="K15" s="14"/>
      <c r="L15" s="2"/>
      <c r="N15" s="9" t="s">
        <v>32</v>
      </c>
      <c r="O15" s="9"/>
      <c r="Q15" s="9" t="s">
        <v>30</v>
      </c>
    </row>
    <row r="16" spans="2:17" x14ac:dyDescent="0.3">
      <c r="B16" s="64"/>
      <c r="C16" s="65" t="s">
        <v>12</v>
      </c>
      <c r="D16" s="65"/>
      <c r="E16" s="32"/>
      <c r="F16" s="66">
        <f>SUM(F14:F15)</f>
        <v>1950000</v>
      </c>
      <c r="G16" s="67"/>
      <c r="H16" s="67"/>
      <c r="I16" s="67"/>
      <c r="J16" s="66"/>
      <c r="K16" s="61"/>
      <c r="L16" s="61"/>
    </row>
    <row r="17" spans="2:18" ht="9" customHeight="1" x14ac:dyDescent="0.3">
      <c r="B17" s="20"/>
      <c r="C17" s="222"/>
      <c r="D17" s="223"/>
      <c r="E17" s="2"/>
      <c r="F17" s="38"/>
      <c r="G17" s="39"/>
      <c r="H17" s="39"/>
      <c r="I17" s="39"/>
      <c r="J17" s="40"/>
      <c r="K17" s="38"/>
      <c r="L17" s="38"/>
    </row>
    <row r="18" spans="2:18" x14ac:dyDescent="0.3">
      <c r="B18" s="68"/>
      <c r="C18" s="224" t="s">
        <v>13</v>
      </c>
      <c r="D18" s="225"/>
      <c r="E18" s="69"/>
      <c r="F18" s="70">
        <f>F16</f>
        <v>1950000</v>
      </c>
      <c r="G18" s="71"/>
      <c r="H18" s="71"/>
      <c r="I18" s="71"/>
      <c r="J18" s="72"/>
      <c r="K18" s="73"/>
      <c r="L18" s="74"/>
      <c r="N18" s="75"/>
      <c r="R18" s="76"/>
    </row>
    <row r="19" spans="2:18" ht="2.25" customHeight="1" x14ac:dyDescent="0.3">
      <c r="B19" s="13"/>
      <c r="C19" s="226"/>
      <c r="D19" s="227"/>
      <c r="E19" s="77"/>
      <c r="F19" s="78"/>
      <c r="G19" s="79"/>
      <c r="H19" s="79"/>
      <c r="I19" s="79"/>
      <c r="J19" s="80"/>
      <c r="K19" s="78"/>
      <c r="L19" s="81"/>
    </row>
    <row r="20" spans="2:18" ht="2.25" customHeight="1" x14ac:dyDescent="0.3">
      <c r="G20" s="82"/>
      <c r="H20" s="82"/>
      <c r="I20" s="82"/>
    </row>
    <row r="22" spans="2:18" x14ac:dyDescent="0.3">
      <c r="C22" s="87" t="s">
        <v>92</v>
      </c>
    </row>
    <row r="23" spans="2:18" x14ac:dyDescent="0.3">
      <c r="D23" s="88"/>
      <c r="E23" s="89"/>
    </row>
  </sheetData>
  <mergeCells count="17">
    <mergeCell ref="C11:D11"/>
    <mergeCell ref="B4:L4"/>
    <mergeCell ref="B5:L5"/>
    <mergeCell ref="B9:D10"/>
    <mergeCell ref="E9:E10"/>
    <mergeCell ref="F9:F10"/>
    <mergeCell ref="G9:G10"/>
    <mergeCell ref="H9:H10"/>
    <mergeCell ref="I9:J9"/>
    <mergeCell ref="K9:K10"/>
    <mergeCell ref="L9:L10"/>
    <mergeCell ref="C17:D17"/>
    <mergeCell ref="C18:D18"/>
    <mergeCell ref="C19:D19"/>
    <mergeCell ref="C13:D13"/>
    <mergeCell ref="C14:D14"/>
    <mergeCell ref="C15:D15"/>
  </mergeCells>
  <pageMargins left="0.22" right="0.25" top="0.27" bottom="0.46" header="0.21" footer="0.21"/>
  <pageSetup paperSize="510" orientation="landscape" r:id="rId1"/>
  <headerFoot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zoomScaleNormal="100" workbookViewId="0">
      <selection activeCell="A8" sqref="A8:XFD8"/>
    </sheetView>
  </sheetViews>
  <sheetFormatPr defaultColWidth="9.140625" defaultRowHeight="16.5" x14ac:dyDescent="0.3"/>
  <cols>
    <col min="1" max="1" width="1" style="5" customWidth="1"/>
    <col min="2" max="2" width="3.140625" style="4" customWidth="1"/>
    <col min="3" max="3" width="6.28515625" style="5" customWidth="1"/>
    <col min="4" max="4" width="31.5703125" style="5" customWidth="1"/>
    <col min="5" max="5" width="11.85546875" style="6" customWidth="1"/>
    <col min="6" max="6" width="14" style="5" customWidth="1"/>
    <col min="7" max="7" width="10.7109375" style="7" customWidth="1"/>
    <col min="8" max="8" width="11.85546875" style="7" customWidth="1"/>
    <col min="9" max="9" width="12.28515625" style="7" customWidth="1"/>
    <col min="10" max="10" width="15.7109375" style="8" bestFit="1" customWidth="1"/>
    <col min="11" max="11" width="10.140625" style="5" customWidth="1"/>
    <col min="12" max="12" width="29.5703125" style="9" customWidth="1"/>
    <col min="13" max="13" width="0.7109375" style="5" customWidth="1"/>
    <col min="14" max="14" width="15.5703125" style="9" hidden="1" customWidth="1"/>
    <col min="15" max="15" width="8.85546875" style="5" customWidth="1"/>
    <col min="16" max="16" width="0.5703125" style="5" hidden="1" customWidth="1"/>
    <col min="17" max="17" width="9.140625" style="9"/>
    <col min="18" max="18" width="9.140625" style="5"/>
    <col min="19" max="19" width="12.42578125" style="5" bestFit="1" customWidth="1"/>
    <col min="20" max="16384" width="9.140625" style="5"/>
  </cols>
  <sheetData>
    <row r="1" spans="2:17" ht="7.5" customHeight="1" x14ac:dyDescent="0.3"/>
    <row r="2" spans="2:17" x14ac:dyDescent="0.3">
      <c r="B2" s="10" t="s">
        <v>19</v>
      </c>
    </row>
    <row r="3" spans="2:17" ht="5.25" customHeight="1" x14ac:dyDescent="0.3"/>
    <row r="4" spans="2:17" x14ac:dyDescent="0.3">
      <c r="B4" s="202" t="s">
        <v>8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</row>
    <row r="5" spans="2:17" x14ac:dyDescent="0.3">
      <c r="B5" s="202" t="s">
        <v>89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</row>
    <row r="7" spans="2:17" x14ac:dyDescent="0.3">
      <c r="B7" s="5" t="s">
        <v>90</v>
      </c>
    </row>
    <row r="8" spans="2:17" x14ac:dyDescent="0.3">
      <c r="B8" s="4" t="s">
        <v>104</v>
      </c>
    </row>
    <row r="9" spans="2:17" ht="21.75" customHeight="1" x14ac:dyDescent="0.3">
      <c r="B9" s="203" t="s">
        <v>0</v>
      </c>
      <c r="C9" s="204"/>
      <c r="D9" s="205"/>
      <c r="E9" s="209" t="s">
        <v>1</v>
      </c>
      <c r="F9" s="211" t="s">
        <v>2</v>
      </c>
      <c r="G9" s="211" t="s">
        <v>3</v>
      </c>
      <c r="H9" s="211" t="s">
        <v>4</v>
      </c>
      <c r="I9" s="213" t="s">
        <v>7</v>
      </c>
      <c r="J9" s="214"/>
      <c r="K9" s="211" t="s">
        <v>6</v>
      </c>
      <c r="L9" s="209" t="s">
        <v>39</v>
      </c>
      <c r="M9" s="6"/>
      <c r="N9" s="6"/>
      <c r="O9" s="6"/>
    </row>
    <row r="10" spans="2:17" ht="65.25" customHeight="1" x14ac:dyDescent="0.3">
      <c r="B10" s="206"/>
      <c r="C10" s="207"/>
      <c r="D10" s="208"/>
      <c r="E10" s="210"/>
      <c r="F10" s="212"/>
      <c r="G10" s="212"/>
      <c r="H10" s="212"/>
      <c r="I10" s="11" t="s">
        <v>5</v>
      </c>
      <c r="J10" s="12" t="s">
        <v>18</v>
      </c>
      <c r="K10" s="212"/>
      <c r="L10" s="210"/>
      <c r="M10" s="6"/>
      <c r="N10" s="6"/>
      <c r="O10" s="6"/>
    </row>
    <row r="11" spans="2:17" x14ac:dyDescent="0.3">
      <c r="B11" s="13"/>
      <c r="C11" s="191"/>
      <c r="D11" s="192"/>
      <c r="E11" s="2"/>
      <c r="F11" s="2"/>
      <c r="G11" s="14"/>
      <c r="H11" s="14"/>
      <c r="I11" s="14"/>
      <c r="J11" s="15"/>
      <c r="K11" s="2"/>
      <c r="L11" s="2"/>
    </row>
    <row r="12" spans="2:17" x14ac:dyDescent="0.3">
      <c r="B12" s="16"/>
      <c r="C12" s="62" t="s">
        <v>11</v>
      </c>
      <c r="D12" s="62"/>
      <c r="E12" s="17"/>
      <c r="F12" s="35"/>
      <c r="G12" s="36"/>
      <c r="H12" s="36"/>
      <c r="I12" s="36"/>
      <c r="J12" s="37"/>
      <c r="K12" s="35"/>
      <c r="L12" s="35"/>
    </row>
    <row r="13" spans="2:17" x14ac:dyDescent="0.3">
      <c r="B13" s="20"/>
      <c r="C13" s="222"/>
      <c r="D13" s="223"/>
      <c r="E13" s="2"/>
      <c r="F13" s="38"/>
      <c r="G13" s="39"/>
      <c r="H13" s="39"/>
      <c r="I13" s="39"/>
      <c r="J13" s="40"/>
      <c r="K13" s="38"/>
      <c r="L13" s="38"/>
    </row>
    <row r="14" spans="2:17" ht="16.5" customHeight="1" x14ac:dyDescent="0.3">
      <c r="B14" s="20">
        <v>28</v>
      </c>
      <c r="C14" s="231" t="s">
        <v>82</v>
      </c>
      <c r="D14" s="232"/>
      <c r="E14" s="2"/>
      <c r="F14" s="63">
        <v>1000000</v>
      </c>
      <c r="G14" s="39"/>
      <c r="H14" s="39"/>
      <c r="I14" s="39"/>
      <c r="J14" s="40"/>
      <c r="K14" s="14"/>
      <c r="L14" s="2"/>
      <c r="N14" s="9" t="s">
        <v>32</v>
      </c>
      <c r="O14" s="9"/>
      <c r="Q14" s="9" t="s">
        <v>83</v>
      </c>
    </row>
    <row r="15" spans="2:17" ht="16.5" customHeight="1" x14ac:dyDescent="0.3">
      <c r="B15" s="20"/>
      <c r="C15" s="231"/>
      <c r="D15" s="232"/>
      <c r="E15" s="2"/>
      <c r="F15" s="63"/>
      <c r="G15" s="39"/>
      <c r="H15" s="39"/>
      <c r="I15" s="39"/>
      <c r="J15" s="40"/>
      <c r="K15" s="14"/>
      <c r="L15" s="2"/>
      <c r="O15" s="9"/>
    </row>
    <row r="16" spans="2:17" x14ac:dyDescent="0.3">
      <c r="B16" s="64"/>
      <c r="C16" s="65" t="s">
        <v>12</v>
      </c>
      <c r="D16" s="65"/>
      <c r="E16" s="32"/>
      <c r="F16" s="66">
        <f>SUM(F14:F15)</f>
        <v>1000000</v>
      </c>
      <c r="G16" s="67"/>
      <c r="H16" s="67"/>
      <c r="I16" s="67"/>
      <c r="J16" s="66"/>
      <c r="K16" s="61"/>
      <c r="L16" s="61"/>
    </row>
    <row r="17" spans="2:18" ht="9" customHeight="1" x14ac:dyDescent="0.3">
      <c r="B17" s="20"/>
      <c r="C17" s="222"/>
      <c r="D17" s="223"/>
      <c r="E17" s="2"/>
      <c r="F17" s="38"/>
      <c r="G17" s="39"/>
      <c r="H17" s="39"/>
      <c r="I17" s="39"/>
      <c r="J17" s="40"/>
      <c r="K17" s="38"/>
      <c r="L17" s="38"/>
    </row>
    <row r="18" spans="2:18" x14ac:dyDescent="0.3">
      <c r="B18" s="68"/>
      <c r="C18" s="224" t="s">
        <v>13</v>
      </c>
      <c r="D18" s="225"/>
      <c r="E18" s="69"/>
      <c r="F18" s="70">
        <f>F16</f>
        <v>1000000</v>
      </c>
      <c r="G18" s="71"/>
      <c r="H18" s="71"/>
      <c r="I18" s="71"/>
      <c r="J18" s="72"/>
      <c r="K18" s="73"/>
      <c r="L18" s="74"/>
      <c r="N18" s="75"/>
      <c r="R18" s="76"/>
    </row>
    <row r="19" spans="2:18" ht="2.25" customHeight="1" x14ac:dyDescent="0.3">
      <c r="B19" s="13"/>
      <c r="C19" s="226"/>
      <c r="D19" s="227"/>
      <c r="E19" s="77"/>
      <c r="F19" s="78"/>
      <c r="G19" s="79"/>
      <c r="H19" s="79"/>
      <c r="I19" s="79"/>
      <c r="J19" s="80"/>
      <c r="K19" s="78"/>
      <c r="L19" s="81"/>
    </row>
    <row r="20" spans="2:18" ht="2.25" customHeight="1" x14ac:dyDescent="0.3">
      <c r="G20" s="82"/>
      <c r="H20" s="82"/>
      <c r="I20" s="82"/>
    </row>
    <row r="22" spans="2:18" x14ac:dyDescent="0.3">
      <c r="C22" s="87" t="s">
        <v>92</v>
      </c>
    </row>
    <row r="23" spans="2:18" x14ac:dyDescent="0.3">
      <c r="D23" s="88"/>
      <c r="E23" s="89"/>
    </row>
  </sheetData>
  <mergeCells count="17">
    <mergeCell ref="B4:L4"/>
    <mergeCell ref="B5:L5"/>
    <mergeCell ref="B9:D10"/>
    <mergeCell ref="E9:E10"/>
    <mergeCell ref="F9:F10"/>
    <mergeCell ref="G9:G10"/>
    <mergeCell ref="H9:H10"/>
    <mergeCell ref="I9:J9"/>
    <mergeCell ref="K9:K10"/>
    <mergeCell ref="L9:L10"/>
    <mergeCell ref="C19:D19"/>
    <mergeCell ref="C11:D11"/>
    <mergeCell ref="C13:D13"/>
    <mergeCell ref="C14:D14"/>
    <mergeCell ref="C15:D15"/>
    <mergeCell ref="C17:D17"/>
    <mergeCell ref="C18:D18"/>
  </mergeCells>
  <pageMargins left="0.22" right="0.25" top="0.27" bottom="0.46" header="0.21" footer="0.21"/>
  <pageSetup paperSize="510" orientation="landscape" r:id="rId1"/>
  <headerFoot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Normal="100" workbookViewId="0">
      <selection activeCell="R9" sqref="R9"/>
    </sheetView>
  </sheetViews>
  <sheetFormatPr defaultColWidth="9.140625" defaultRowHeight="16.5" x14ac:dyDescent="0.3"/>
  <cols>
    <col min="1" max="1" width="1" style="5" customWidth="1"/>
    <col min="2" max="2" width="3.140625" style="4" customWidth="1"/>
    <col min="3" max="3" width="6.28515625" style="5" customWidth="1"/>
    <col min="4" max="4" width="31.5703125" style="5" customWidth="1"/>
    <col min="5" max="5" width="11.85546875" style="6" customWidth="1"/>
    <col min="6" max="6" width="14" style="5" customWidth="1"/>
    <col min="7" max="7" width="10.7109375" style="7" customWidth="1"/>
    <col min="8" max="8" width="11.85546875" style="7" customWidth="1"/>
    <col min="9" max="9" width="12.28515625" style="7" customWidth="1"/>
    <col min="10" max="10" width="15.7109375" style="8" bestFit="1" customWidth="1"/>
    <col min="11" max="11" width="10.140625" style="5" customWidth="1"/>
    <col min="12" max="12" width="29.5703125" style="9" customWidth="1"/>
    <col min="13" max="13" width="0.7109375" style="5" customWidth="1"/>
    <col min="14" max="14" width="15.5703125" style="9" hidden="1" customWidth="1"/>
    <col min="15" max="15" width="8.85546875" style="5" customWidth="1"/>
    <col min="16" max="16" width="0.5703125" style="5" hidden="1" customWidth="1"/>
    <col min="17" max="17" width="9.140625" style="9"/>
    <col min="18" max="18" width="9.140625" style="5"/>
    <col min="19" max="19" width="12.42578125" style="5" bestFit="1" customWidth="1"/>
    <col min="20" max="16384" width="9.140625" style="5"/>
  </cols>
  <sheetData>
    <row r="1" spans="2:17" ht="7.5" customHeight="1" x14ac:dyDescent="0.3"/>
    <row r="2" spans="2:17" x14ac:dyDescent="0.3">
      <c r="B2" s="10" t="s">
        <v>19</v>
      </c>
    </row>
    <row r="3" spans="2:17" ht="5.25" customHeight="1" x14ac:dyDescent="0.3"/>
    <row r="4" spans="2:17" x14ac:dyDescent="0.3">
      <c r="B4" s="202" t="s">
        <v>8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</row>
    <row r="5" spans="2:17" x14ac:dyDescent="0.3">
      <c r="B5" s="202" t="s">
        <v>89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</row>
    <row r="7" spans="2:17" x14ac:dyDescent="0.3">
      <c r="B7" s="5" t="s">
        <v>90</v>
      </c>
    </row>
    <row r="8" spans="2:17" x14ac:dyDescent="0.3">
      <c r="B8" s="4" t="s">
        <v>105</v>
      </c>
    </row>
    <row r="9" spans="2:17" ht="21.75" customHeight="1" x14ac:dyDescent="0.3">
      <c r="B9" s="203" t="s">
        <v>0</v>
      </c>
      <c r="C9" s="204"/>
      <c r="D9" s="205"/>
      <c r="E9" s="209" t="s">
        <v>1</v>
      </c>
      <c r="F9" s="211" t="s">
        <v>2</v>
      </c>
      <c r="G9" s="211" t="s">
        <v>3</v>
      </c>
      <c r="H9" s="211" t="s">
        <v>4</v>
      </c>
      <c r="I9" s="213" t="s">
        <v>7</v>
      </c>
      <c r="J9" s="214"/>
      <c r="K9" s="211" t="s">
        <v>6</v>
      </c>
      <c r="L9" s="209" t="s">
        <v>39</v>
      </c>
      <c r="M9" s="6"/>
      <c r="N9" s="6"/>
      <c r="O9" s="6"/>
    </row>
    <row r="10" spans="2:17" ht="65.25" customHeight="1" x14ac:dyDescent="0.3">
      <c r="B10" s="206"/>
      <c r="C10" s="207"/>
      <c r="D10" s="208"/>
      <c r="E10" s="210"/>
      <c r="F10" s="212"/>
      <c r="G10" s="212"/>
      <c r="H10" s="212"/>
      <c r="I10" s="11" t="s">
        <v>5</v>
      </c>
      <c r="J10" s="12" t="s">
        <v>18</v>
      </c>
      <c r="K10" s="212"/>
      <c r="L10" s="210"/>
      <c r="M10" s="6"/>
      <c r="N10" s="6"/>
      <c r="O10" s="6"/>
    </row>
    <row r="11" spans="2:17" x14ac:dyDescent="0.3">
      <c r="B11" s="20"/>
      <c r="C11" s="222"/>
      <c r="D11" s="223"/>
      <c r="E11" s="2"/>
      <c r="F11" s="38"/>
      <c r="G11" s="39"/>
      <c r="H11" s="39"/>
      <c r="I11" s="39"/>
      <c r="J11" s="40"/>
      <c r="K11" s="38"/>
      <c r="L11" s="38"/>
    </row>
    <row r="12" spans="2:17" x14ac:dyDescent="0.3">
      <c r="B12" s="16"/>
      <c r="C12" s="62" t="s">
        <v>11</v>
      </c>
      <c r="D12" s="62"/>
      <c r="E12" s="17"/>
      <c r="F12" s="35"/>
      <c r="G12" s="36"/>
      <c r="H12" s="36"/>
      <c r="I12" s="36"/>
      <c r="J12" s="37"/>
      <c r="K12" s="35"/>
      <c r="L12" s="35"/>
    </row>
    <row r="13" spans="2:17" x14ac:dyDescent="0.3">
      <c r="B13" s="20"/>
      <c r="C13" s="222"/>
      <c r="D13" s="223"/>
      <c r="E13" s="2"/>
      <c r="F13" s="38"/>
      <c r="G13" s="39"/>
      <c r="H13" s="39"/>
      <c r="I13" s="39"/>
      <c r="J13" s="40"/>
      <c r="K13" s="38"/>
      <c r="L13" s="38"/>
    </row>
    <row r="14" spans="2:17" ht="51" customHeight="1" x14ac:dyDescent="0.3">
      <c r="B14" s="20">
        <v>29</v>
      </c>
      <c r="C14" s="231" t="s">
        <v>80</v>
      </c>
      <c r="D14" s="232"/>
      <c r="E14" s="2"/>
      <c r="F14" s="63">
        <v>80000000</v>
      </c>
      <c r="G14" s="39"/>
      <c r="H14" s="39"/>
      <c r="I14" s="39"/>
      <c r="J14" s="40"/>
      <c r="K14" s="14"/>
      <c r="L14" s="2"/>
      <c r="N14" s="9" t="s">
        <v>31</v>
      </c>
      <c r="O14" s="9"/>
      <c r="Q14" s="9" t="s">
        <v>61</v>
      </c>
    </row>
    <row r="15" spans="2:17" ht="51" customHeight="1" x14ac:dyDescent="0.3">
      <c r="B15" s="20">
        <v>30</v>
      </c>
      <c r="C15" s="231" t="s">
        <v>84</v>
      </c>
      <c r="D15" s="232"/>
      <c r="E15" s="2"/>
      <c r="F15" s="63">
        <v>1500000</v>
      </c>
      <c r="G15" s="39"/>
      <c r="H15" s="39"/>
      <c r="I15" s="39"/>
      <c r="J15" s="40"/>
      <c r="K15" s="14"/>
      <c r="L15" s="2"/>
      <c r="O15" s="9"/>
      <c r="Q15" s="9" t="s">
        <v>38</v>
      </c>
    </row>
    <row r="16" spans="2:17" ht="51" customHeight="1" x14ac:dyDescent="0.3">
      <c r="B16" s="20">
        <v>31</v>
      </c>
      <c r="C16" s="231" t="s">
        <v>85</v>
      </c>
      <c r="D16" s="232"/>
      <c r="E16" s="2"/>
      <c r="F16" s="63">
        <v>500000</v>
      </c>
      <c r="G16" s="39"/>
      <c r="H16" s="39"/>
      <c r="I16" s="39"/>
      <c r="J16" s="40"/>
      <c r="K16" s="14"/>
      <c r="L16" s="2"/>
      <c r="O16" s="9"/>
      <c r="Q16" s="9" t="s">
        <v>38</v>
      </c>
    </row>
    <row r="17" spans="2:18" x14ac:dyDescent="0.3">
      <c r="B17" s="20"/>
      <c r="C17" s="222"/>
      <c r="D17" s="223"/>
      <c r="E17" s="2"/>
      <c r="F17" s="38"/>
      <c r="G17" s="39"/>
      <c r="H17" s="39"/>
      <c r="I17" s="39"/>
      <c r="J17" s="40"/>
      <c r="K17" s="38"/>
      <c r="L17" s="38"/>
      <c r="O17" s="9"/>
    </row>
    <row r="18" spans="2:18" x14ac:dyDescent="0.3">
      <c r="B18" s="64"/>
      <c r="C18" s="65" t="s">
        <v>12</v>
      </c>
      <c r="D18" s="65"/>
      <c r="E18" s="32"/>
      <c r="F18" s="66">
        <f>F14+F15+F16</f>
        <v>82000000</v>
      </c>
      <c r="G18" s="67"/>
      <c r="H18" s="67"/>
      <c r="I18" s="67"/>
      <c r="J18" s="66"/>
      <c r="K18" s="61"/>
      <c r="L18" s="61"/>
    </row>
    <row r="19" spans="2:18" ht="9" customHeight="1" x14ac:dyDescent="0.3">
      <c r="B19" s="20"/>
      <c r="C19" s="222"/>
      <c r="D19" s="223"/>
      <c r="E19" s="2"/>
      <c r="F19" s="38"/>
      <c r="G19" s="39"/>
      <c r="H19" s="39"/>
      <c r="I19" s="39"/>
      <c r="J19" s="40"/>
      <c r="K19" s="38"/>
      <c r="L19" s="38"/>
    </row>
    <row r="20" spans="2:18" x14ac:dyDescent="0.3">
      <c r="B20" s="68"/>
      <c r="C20" s="224" t="s">
        <v>13</v>
      </c>
      <c r="D20" s="225"/>
      <c r="E20" s="69"/>
      <c r="F20" s="70">
        <f>F18</f>
        <v>82000000</v>
      </c>
      <c r="G20" s="71"/>
      <c r="H20" s="71"/>
      <c r="I20" s="71"/>
      <c r="J20" s="72"/>
      <c r="K20" s="73"/>
      <c r="L20" s="74"/>
      <c r="N20" s="75"/>
      <c r="R20" s="76"/>
    </row>
    <row r="21" spans="2:18" ht="2.25" customHeight="1" x14ac:dyDescent="0.3">
      <c r="B21" s="13"/>
      <c r="C21" s="226"/>
      <c r="D21" s="227"/>
      <c r="E21" s="77"/>
      <c r="F21" s="78"/>
      <c r="G21" s="79"/>
      <c r="H21" s="79"/>
      <c r="I21" s="79"/>
      <c r="J21" s="80"/>
      <c r="K21" s="78"/>
      <c r="L21" s="81"/>
    </row>
    <row r="22" spans="2:18" ht="2.25" customHeight="1" x14ac:dyDescent="0.3">
      <c r="G22" s="82"/>
      <c r="H22" s="82"/>
      <c r="I22" s="82"/>
    </row>
    <row r="24" spans="2:18" x14ac:dyDescent="0.3">
      <c r="C24" s="87" t="s">
        <v>92</v>
      </c>
    </row>
    <row r="25" spans="2:18" x14ac:dyDescent="0.3">
      <c r="D25" s="88"/>
      <c r="E25" s="89"/>
    </row>
  </sheetData>
  <mergeCells count="19">
    <mergeCell ref="C13:D13"/>
    <mergeCell ref="C15:D15"/>
    <mergeCell ref="C11:D11"/>
    <mergeCell ref="C14:D14"/>
    <mergeCell ref="B4:L4"/>
    <mergeCell ref="B5:L5"/>
    <mergeCell ref="B9:D10"/>
    <mergeCell ref="E9:E10"/>
    <mergeCell ref="F9:F10"/>
    <mergeCell ref="G9:G10"/>
    <mergeCell ref="H9:H10"/>
    <mergeCell ref="I9:J9"/>
    <mergeCell ref="K9:K10"/>
    <mergeCell ref="L9:L10"/>
    <mergeCell ref="C16:D16"/>
    <mergeCell ref="C17:D17"/>
    <mergeCell ref="C19:D19"/>
    <mergeCell ref="C20:D20"/>
    <mergeCell ref="C21:D21"/>
  </mergeCells>
  <pageMargins left="0.22" right="0.25" top="0.27" bottom="0.46" header="0.21" footer="0.21"/>
  <pageSetup paperSize="510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3"/>
  <sheetViews>
    <sheetView topLeftCell="A7" zoomScaleNormal="100" workbookViewId="0">
      <selection activeCell="B8" sqref="B8"/>
    </sheetView>
  </sheetViews>
  <sheetFormatPr defaultColWidth="9.140625" defaultRowHeight="16.5" x14ac:dyDescent="0.3"/>
  <cols>
    <col min="1" max="1" width="1" style="5" customWidth="1"/>
    <col min="2" max="2" width="3.140625" style="4" customWidth="1"/>
    <col min="3" max="3" width="6.28515625" style="5" customWidth="1"/>
    <col min="4" max="4" width="31.5703125" style="5" customWidth="1"/>
    <col min="5" max="5" width="11.85546875" style="6" customWidth="1"/>
    <col min="6" max="6" width="14" style="5" customWidth="1"/>
    <col min="7" max="7" width="10.7109375" style="7" customWidth="1"/>
    <col min="8" max="8" width="11.85546875" style="7" customWidth="1"/>
    <col min="9" max="9" width="12.28515625" style="7" customWidth="1"/>
    <col min="10" max="10" width="15.7109375" style="8" bestFit="1" customWidth="1"/>
    <col min="11" max="11" width="10.140625" style="5" customWidth="1"/>
    <col min="12" max="12" width="29.5703125" style="9" customWidth="1"/>
    <col min="13" max="13" width="0.7109375" style="5" customWidth="1"/>
    <col min="14" max="14" width="15.5703125" style="9" hidden="1" customWidth="1"/>
    <col min="15" max="15" width="8.85546875" style="5" customWidth="1"/>
    <col min="16" max="16" width="0.5703125" style="5" hidden="1" customWidth="1"/>
    <col min="17" max="17" width="9.140625" style="9"/>
    <col min="18" max="18" width="9.140625" style="5"/>
    <col min="19" max="19" width="12.42578125" style="5" bestFit="1" customWidth="1"/>
    <col min="20" max="16384" width="9.140625" style="5"/>
  </cols>
  <sheetData>
    <row r="1" spans="2:17" ht="7.5" customHeight="1" x14ac:dyDescent="0.3"/>
    <row r="2" spans="2:17" x14ac:dyDescent="0.3">
      <c r="B2" s="10" t="s">
        <v>19</v>
      </c>
    </row>
    <row r="3" spans="2:17" ht="5.25" customHeight="1" x14ac:dyDescent="0.3"/>
    <row r="4" spans="2:17" x14ac:dyDescent="0.3">
      <c r="B4" s="202" t="s">
        <v>8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</row>
    <row r="5" spans="2:17" x14ac:dyDescent="0.3">
      <c r="B5" s="202" t="s">
        <v>89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</row>
    <row r="6" spans="2:17" ht="2.25" customHeight="1" x14ac:dyDescent="0.3"/>
    <row r="7" spans="2:17" x14ac:dyDescent="0.3">
      <c r="B7" s="5" t="s">
        <v>90</v>
      </c>
    </row>
    <row r="8" spans="2:17" x14ac:dyDescent="0.3">
      <c r="B8" s="86" t="s">
        <v>91</v>
      </c>
    </row>
    <row r="9" spans="2:17" ht="21.75" customHeight="1" x14ac:dyDescent="0.3">
      <c r="B9" s="203" t="s">
        <v>0</v>
      </c>
      <c r="C9" s="204"/>
      <c r="D9" s="205"/>
      <c r="E9" s="209" t="s">
        <v>1</v>
      </c>
      <c r="F9" s="211" t="s">
        <v>2</v>
      </c>
      <c r="G9" s="211" t="s">
        <v>3</v>
      </c>
      <c r="H9" s="211" t="s">
        <v>4</v>
      </c>
      <c r="I9" s="213" t="s">
        <v>7</v>
      </c>
      <c r="J9" s="214"/>
      <c r="K9" s="211" t="s">
        <v>6</v>
      </c>
      <c r="L9" s="209" t="s">
        <v>39</v>
      </c>
      <c r="M9" s="6"/>
      <c r="N9" s="6"/>
      <c r="O9" s="6"/>
    </row>
    <row r="10" spans="2:17" ht="54" customHeight="1" x14ac:dyDescent="0.3">
      <c r="B10" s="206"/>
      <c r="C10" s="207"/>
      <c r="D10" s="208"/>
      <c r="E10" s="210"/>
      <c r="F10" s="212"/>
      <c r="G10" s="212"/>
      <c r="H10" s="212"/>
      <c r="I10" s="11" t="s">
        <v>5</v>
      </c>
      <c r="J10" s="12" t="s">
        <v>18</v>
      </c>
      <c r="K10" s="212"/>
      <c r="L10" s="210"/>
      <c r="M10" s="6"/>
      <c r="N10" s="6"/>
      <c r="O10" s="6"/>
    </row>
    <row r="11" spans="2:17" x14ac:dyDescent="0.3">
      <c r="B11" s="13"/>
      <c r="C11" s="191"/>
      <c r="D11" s="192"/>
      <c r="E11" s="2"/>
      <c r="F11" s="2"/>
      <c r="G11" s="14"/>
      <c r="H11" s="14"/>
      <c r="I11" s="14"/>
      <c r="J11" s="15"/>
      <c r="K11" s="2"/>
      <c r="L11" s="2"/>
    </row>
    <row r="12" spans="2:17" ht="16.5" customHeight="1" x14ac:dyDescent="0.3">
      <c r="B12" s="16"/>
      <c r="C12" s="193" t="s">
        <v>9</v>
      </c>
      <c r="D12" s="194"/>
      <c r="E12" s="17"/>
      <c r="F12" s="17"/>
      <c r="G12" s="18"/>
      <c r="H12" s="18"/>
      <c r="I12" s="18"/>
      <c r="J12" s="19"/>
      <c r="K12" s="17"/>
      <c r="L12" s="17"/>
    </row>
    <row r="13" spans="2:17" x14ac:dyDescent="0.3">
      <c r="B13" s="20"/>
      <c r="C13" s="191"/>
      <c r="D13" s="192"/>
      <c r="E13" s="2"/>
      <c r="F13" s="2"/>
      <c r="G13" s="14"/>
      <c r="H13" s="14"/>
      <c r="I13" s="14"/>
      <c r="J13" s="15"/>
      <c r="K13" s="14"/>
      <c r="L13" s="2"/>
    </row>
    <row r="14" spans="2:17" ht="34.5" customHeight="1" x14ac:dyDescent="0.3">
      <c r="B14" s="20">
        <v>1</v>
      </c>
      <c r="C14" s="239" t="s">
        <v>68</v>
      </c>
      <c r="D14" s="239"/>
      <c r="E14" s="14"/>
      <c r="F14" s="3">
        <v>22475000</v>
      </c>
      <c r="G14" s="14"/>
      <c r="H14" s="14"/>
      <c r="I14" s="22"/>
      <c r="J14" s="23"/>
      <c r="K14" s="24"/>
      <c r="L14" s="2"/>
      <c r="Q14" s="9" t="s">
        <v>28</v>
      </c>
    </row>
    <row r="15" spans="2:17" ht="4.5" customHeight="1" x14ac:dyDescent="0.3">
      <c r="B15" s="20"/>
      <c r="C15" s="233"/>
      <c r="D15" s="234"/>
      <c r="E15" s="25"/>
      <c r="F15" s="26"/>
      <c r="G15" s="14"/>
      <c r="H15" s="14"/>
      <c r="I15" s="27"/>
      <c r="J15" s="15"/>
      <c r="K15" s="14"/>
      <c r="L15" s="2"/>
    </row>
    <row r="16" spans="2:17" s="33" customFormat="1" ht="16.5" customHeight="1" x14ac:dyDescent="0.3">
      <c r="B16" s="28"/>
      <c r="C16" s="235" t="s">
        <v>12</v>
      </c>
      <c r="D16" s="236"/>
      <c r="E16" s="29"/>
      <c r="F16" s="30">
        <f>SUM(F14:F14)</f>
        <v>22475000</v>
      </c>
      <c r="G16" s="31"/>
      <c r="H16" s="31"/>
      <c r="I16" s="31"/>
      <c r="J16" s="30"/>
      <c r="K16" s="32"/>
      <c r="L16" s="32"/>
      <c r="N16" s="34"/>
      <c r="Q16" s="34"/>
    </row>
    <row r="17" spans="2:18" x14ac:dyDescent="0.3">
      <c r="B17" s="20"/>
      <c r="C17" s="191"/>
      <c r="D17" s="192"/>
      <c r="E17" s="2"/>
      <c r="F17" s="2"/>
      <c r="G17" s="14"/>
      <c r="H17" s="14"/>
      <c r="I17" s="14"/>
      <c r="J17" s="15"/>
      <c r="K17" s="2"/>
      <c r="L17" s="2"/>
    </row>
    <row r="18" spans="2:18" ht="16.5" customHeight="1" x14ac:dyDescent="0.3">
      <c r="B18" s="16"/>
      <c r="C18" s="237" t="s">
        <v>10</v>
      </c>
      <c r="D18" s="238"/>
      <c r="E18" s="17"/>
      <c r="F18" s="35"/>
      <c r="G18" s="36"/>
      <c r="H18" s="36"/>
      <c r="I18" s="36"/>
      <c r="J18" s="37"/>
      <c r="K18" s="35"/>
      <c r="L18" s="35"/>
    </row>
    <row r="19" spans="2:18" ht="8.25" customHeight="1" x14ac:dyDescent="0.3">
      <c r="B19" s="20"/>
      <c r="C19" s="222"/>
      <c r="D19" s="223"/>
      <c r="E19" s="2"/>
      <c r="F19" s="38"/>
      <c r="G19" s="39"/>
      <c r="H19" s="39"/>
      <c r="I19" s="39"/>
      <c r="J19" s="40"/>
      <c r="K19" s="38"/>
      <c r="L19" s="38"/>
    </row>
    <row r="20" spans="2:18" ht="33" customHeight="1" x14ac:dyDescent="0.3">
      <c r="B20" s="20">
        <v>12</v>
      </c>
      <c r="C20" s="231" t="s">
        <v>22</v>
      </c>
      <c r="D20" s="232"/>
      <c r="E20" s="55"/>
      <c r="F20" s="3">
        <v>8000000</v>
      </c>
      <c r="G20" s="47"/>
      <c r="H20" s="14"/>
      <c r="I20" s="45"/>
      <c r="J20" s="40"/>
      <c r="K20" s="14"/>
      <c r="L20" s="56"/>
      <c r="Q20" s="9" t="s">
        <v>28</v>
      </c>
    </row>
    <row r="21" spans="2:18" ht="25.5" customHeight="1" x14ac:dyDescent="0.3">
      <c r="B21" s="20">
        <v>13</v>
      </c>
      <c r="C21" s="231" t="s">
        <v>23</v>
      </c>
      <c r="D21" s="232"/>
      <c r="E21" s="55"/>
      <c r="F21" s="3">
        <v>3000000</v>
      </c>
      <c r="G21" s="47"/>
      <c r="H21" s="14"/>
      <c r="I21" s="45"/>
      <c r="J21" s="40"/>
      <c r="K21" s="14"/>
      <c r="L21" s="56"/>
      <c r="Q21" s="9" t="s">
        <v>28</v>
      </c>
    </row>
    <row r="22" spans="2:18" ht="24" customHeight="1" x14ac:dyDescent="0.3">
      <c r="B22" s="20">
        <v>14</v>
      </c>
      <c r="C22" s="231" t="s">
        <v>66</v>
      </c>
      <c r="D22" s="232"/>
      <c r="E22" s="55"/>
      <c r="F22" s="3">
        <v>1500000</v>
      </c>
      <c r="G22" s="47"/>
      <c r="H22" s="14"/>
      <c r="I22" s="45"/>
      <c r="J22" s="40"/>
      <c r="K22" s="14"/>
      <c r="L22" s="56"/>
      <c r="Q22" s="9" t="s">
        <v>28</v>
      </c>
    </row>
    <row r="23" spans="2:18" ht="38.25" customHeight="1" x14ac:dyDescent="0.3">
      <c r="B23" s="20">
        <v>15</v>
      </c>
      <c r="C23" s="231" t="s">
        <v>67</v>
      </c>
      <c r="D23" s="232"/>
      <c r="E23" s="55"/>
      <c r="F23" s="3">
        <v>15000000</v>
      </c>
      <c r="G23" s="47"/>
      <c r="H23" s="14"/>
      <c r="I23" s="45"/>
      <c r="J23" s="40"/>
      <c r="K23" s="14"/>
      <c r="L23" s="56"/>
      <c r="Q23" s="9" t="s">
        <v>28</v>
      </c>
    </row>
    <row r="24" spans="2:18" ht="4.5" customHeight="1" x14ac:dyDescent="0.3">
      <c r="B24" s="20"/>
      <c r="C24" s="228"/>
      <c r="D24" s="229"/>
      <c r="E24" s="2"/>
      <c r="F24" s="41"/>
      <c r="G24" s="14"/>
      <c r="H24" s="14"/>
      <c r="I24" s="46"/>
      <c r="J24" s="40"/>
      <c r="K24" s="14"/>
      <c r="L24" s="2"/>
    </row>
    <row r="25" spans="2:18" x14ac:dyDescent="0.3">
      <c r="B25" s="58"/>
      <c r="C25" s="230" t="s">
        <v>12</v>
      </c>
      <c r="D25" s="230"/>
      <c r="E25" s="29"/>
      <c r="F25" s="30">
        <f>SUM(F20:F23)</f>
        <v>27500000</v>
      </c>
      <c r="G25" s="59"/>
      <c r="H25" s="59"/>
      <c r="I25" s="59"/>
      <c r="J25" s="30"/>
      <c r="K25" s="60"/>
      <c r="L25" s="61"/>
    </row>
    <row r="26" spans="2:18" x14ac:dyDescent="0.3">
      <c r="B26" s="20"/>
      <c r="C26" s="222"/>
      <c r="D26" s="223"/>
      <c r="E26" s="2"/>
      <c r="F26" s="38"/>
      <c r="G26" s="39"/>
      <c r="H26" s="39"/>
      <c r="I26" s="39"/>
      <c r="J26" s="40"/>
      <c r="K26" s="38"/>
      <c r="L26" s="38"/>
    </row>
    <row r="27" spans="2:18" ht="9" customHeight="1" x14ac:dyDescent="0.3">
      <c r="B27" s="20"/>
      <c r="C27" s="222"/>
      <c r="D27" s="223"/>
      <c r="E27" s="2"/>
      <c r="F27" s="38"/>
      <c r="G27" s="39"/>
      <c r="H27" s="39"/>
      <c r="I27" s="39"/>
      <c r="J27" s="40"/>
      <c r="K27" s="38"/>
      <c r="L27" s="38"/>
    </row>
    <row r="28" spans="2:18" x14ac:dyDescent="0.3">
      <c r="B28" s="68"/>
      <c r="C28" s="224" t="s">
        <v>13</v>
      </c>
      <c r="D28" s="225"/>
      <c r="E28" s="69"/>
      <c r="F28" s="70">
        <f>F16+F25</f>
        <v>49975000</v>
      </c>
      <c r="G28" s="71"/>
      <c r="H28" s="71"/>
      <c r="I28" s="71"/>
      <c r="J28" s="72"/>
      <c r="K28" s="73"/>
      <c r="L28" s="74"/>
      <c r="N28" s="75"/>
      <c r="R28" s="76"/>
    </row>
    <row r="29" spans="2:18" ht="2.25" customHeight="1" x14ac:dyDescent="0.3">
      <c r="B29" s="13"/>
      <c r="C29" s="226"/>
      <c r="D29" s="227"/>
      <c r="E29" s="77"/>
      <c r="F29" s="78"/>
      <c r="G29" s="79"/>
      <c r="H29" s="79"/>
      <c r="I29" s="79"/>
      <c r="J29" s="80"/>
      <c r="K29" s="78"/>
      <c r="L29" s="81"/>
    </row>
    <row r="30" spans="2:18" ht="2.25" customHeight="1" x14ac:dyDescent="0.3">
      <c r="G30" s="82"/>
      <c r="H30" s="82"/>
      <c r="I30" s="82"/>
    </row>
    <row r="32" spans="2:18" x14ac:dyDescent="0.3">
      <c r="C32" s="87" t="s">
        <v>92</v>
      </c>
    </row>
    <row r="33" spans="4:5" x14ac:dyDescent="0.3">
      <c r="D33" s="88"/>
      <c r="E33" s="89"/>
    </row>
  </sheetData>
  <mergeCells count="29">
    <mergeCell ref="C11:D11"/>
    <mergeCell ref="C12:D12"/>
    <mergeCell ref="C13:D13"/>
    <mergeCell ref="C14:D14"/>
    <mergeCell ref="B4:L4"/>
    <mergeCell ref="B5:L5"/>
    <mergeCell ref="B9:D10"/>
    <mergeCell ref="E9:E10"/>
    <mergeCell ref="F9:F10"/>
    <mergeCell ref="G9:G10"/>
    <mergeCell ref="H9:H10"/>
    <mergeCell ref="I9:J9"/>
    <mergeCell ref="K9:K10"/>
    <mergeCell ref="L9:L10"/>
    <mergeCell ref="C20:D20"/>
    <mergeCell ref="C21:D21"/>
    <mergeCell ref="C22:D22"/>
    <mergeCell ref="C23:D23"/>
    <mergeCell ref="C15:D15"/>
    <mergeCell ref="C16:D16"/>
    <mergeCell ref="C17:D17"/>
    <mergeCell ref="C18:D18"/>
    <mergeCell ref="C19:D19"/>
    <mergeCell ref="C27:D27"/>
    <mergeCell ref="C28:D28"/>
    <mergeCell ref="C29:D29"/>
    <mergeCell ref="C24:D24"/>
    <mergeCell ref="C25:D25"/>
    <mergeCell ref="C26:D26"/>
  </mergeCells>
  <pageMargins left="0.22" right="0.25" top="0.27" bottom="0.46" header="0.21" footer="0.21"/>
  <pageSetup paperSize="510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6"/>
  <sheetViews>
    <sheetView zoomScaleNormal="100" workbookViewId="0">
      <selection activeCell="A24" sqref="A24:XFD26"/>
    </sheetView>
  </sheetViews>
  <sheetFormatPr defaultColWidth="9.140625" defaultRowHeight="16.5" x14ac:dyDescent="0.3"/>
  <cols>
    <col min="1" max="1" width="1" style="5" customWidth="1"/>
    <col min="2" max="2" width="3.140625" style="4" customWidth="1"/>
    <col min="3" max="3" width="6.28515625" style="5" customWidth="1"/>
    <col min="4" max="4" width="31.5703125" style="5" customWidth="1"/>
    <col min="5" max="5" width="11.85546875" style="6" customWidth="1"/>
    <col min="6" max="6" width="14" style="5" customWidth="1"/>
    <col min="7" max="7" width="10.7109375" style="7" customWidth="1"/>
    <col min="8" max="8" width="11.85546875" style="7" customWidth="1"/>
    <col min="9" max="9" width="12.28515625" style="7" customWidth="1"/>
    <col min="10" max="10" width="15.7109375" style="8" bestFit="1" customWidth="1"/>
    <col min="11" max="11" width="10.140625" style="5" customWidth="1"/>
    <col min="12" max="12" width="29.5703125" style="9" customWidth="1"/>
    <col min="13" max="13" width="0.7109375" style="5" customWidth="1"/>
    <col min="14" max="14" width="15.5703125" style="9" hidden="1" customWidth="1"/>
    <col min="15" max="15" width="8.85546875" style="5" customWidth="1"/>
    <col min="16" max="16" width="0.5703125" style="5" hidden="1" customWidth="1"/>
    <col min="17" max="17" width="9.140625" style="9"/>
    <col min="18" max="18" width="9.140625" style="5"/>
    <col min="19" max="19" width="12.42578125" style="5" bestFit="1" customWidth="1"/>
    <col min="20" max="16384" width="9.140625" style="5"/>
  </cols>
  <sheetData>
    <row r="1" spans="2:17" ht="7.5" customHeight="1" x14ac:dyDescent="0.3"/>
    <row r="2" spans="2:17" x14ac:dyDescent="0.3">
      <c r="B2" s="10" t="s">
        <v>19</v>
      </c>
    </row>
    <row r="3" spans="2:17" ht="5.25" customHeight="1" x14ac:dyDescent="0.3"/>
    <row r="4" spans="2:17" x14ac:dyDescent="0.3">
      <c r="B4" s="202" t="s">
        <v>8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</row>
    <row r="5" spans="2:17" x14ac:dyDescent="0.3">
      <c r="B5" s="202" t="s">
        <v>89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</row>
    <row r="7" spans="2:17" x14ac:dyDescent="0.3">
      <c r="B7" s="5" t="s">
        <v>90</v>
      </c>
    </row>
    <row r="8" spans="2:17" x14ac:dyDescent="0.3">
      <c r="B8" s="86" t="s">
        <v>93</v>
      </c>
    </row>
    <row r="9" spans="2:17" ht="21.75" customHeight="1" x14ac:dyDescent="0.3">
      <c r="B9" s="203" t="s">
        <v>0</v>
      </c>
      <c r="C9" s="204"/>
      <c r="D9" s="205"/>
      <c r="E9" s="209" t="s">
        <v>1</v>
      </c>
      <c r="F9" s="211" t="s">
        <v>2</v>
      </c>
      <c r="G9" s="211" t="s">
        <v>3</v>
      </c>
      <c r="H9" s="211" t="s">
        <v>4</v>
      </c>
      <c r="I9" s="213" t="s">
        <v>7</v>
      </c>
      <c r="J9" s="214"/>
      <c r="K9" s="211" t="s">
        <v>6</v>
      </c>
      <c r="L9" s="209" t="s">
        <v>39</v>
      </c>
      <c r="M9" s="6"/>
      <c r="N9" s="6"/>
      <c r="O9" s="6"/>
    </row>
    <row r="10" spans="2:17" ht="65.25" customHeight="1" x14ac:dyDescent="0.3">
      <c r="B10" s="206"/>
      <c r="C10" s="207"/>
      <c r="D10" s="208"/>
      <c r="E10" s="210"/>
      <c r="F10" s="212"/>
      <c r="G10" s="212"/>
      <c r="H10" s="212"/>
      <c r="I10" s="11" t="s">
        <v>5</v>
      </c>
      <c r="J10" s="12" t="s">
        <v>18</v>
      </c>
      <c r="K10" s="212"/>
      <c r="L10" s="210"/>
      <c r="M10" s="6"/>
      <c r="N10" s="6"/>
      <c r="O10" s="6"/>
    </row>
    <row r="11" spans="2:17" x14ac:dyDescent="0.3">
      <c r="B11" s="13"/>
      <c r="C11" s="191"/>
      <c r="D11" s="192"/>
      <c r="E11" s="2"/>
      <c r="F11" s="2"/>
      <c r="G11" s="14"/>
      <c r="H11" s="14"/>
      <c r="I11" s="14"/>
      <c r="J11" s="15"/>
      <c r="K11" s="2"/>
      <c r="L11" s="2"/>
    </row>
    <row r="12" spans="2:17" ht="16.5" customHeight="1" x14ac:dyDescent="0.3">
      <c r="B12" s="16"/>
      <c r="C12" s="193" t="s">
        <v>9</v>
      </c>
      <c r="D12" s="194"/>
      <c r="E12" s="17"/>
      <c r="F12" s="17"/>
      <c r="G12" s="18"/>
      <c r="H12" s="18"/>
      <c r="I12" s="18"/>
      <c r="J12" s="19"/>
      <c r="K12" s="17"/>
      <c r="L12" s="17"/>
    </row>
    <row r="13" spans="2:17" x14ac:dyDescent="0.3">
      <c r="B13" s="20"/>
      <c r="C13" s="191"/>
      <c r="D13" s="192"/>
      <c r="E13" s="2"/>
      <c r="F13" s="2"/>
      <c r="G13" s="14"/>
      <c r="H13" s="14"/>
      <c r="I13" s="14"/>
      <c r="J13" s="15"/>
      <c r="K13" s="14"/>
      <c r="L13" s="2"/>
    </row>
    <row r="14" spans="2:17" ht="42" customHeight="1" x14ac:dyDescent="0.3">
      <c r="B14" s="21">
        <v>2</v>
      </c>
      <c r="C14" s="239" t="s">
        <v>86</v>
      </c>
      <c r="D14" s="239"/>
      <c r="E14" s="14"/>
      <c r="F14" s="3">
        <v>150000</v>
      </c>
      <c r="G14" s="14"/>
      <c r="H14" s="14"/>
      <c r="I14" s="22"/>
      <c r="J14" s="23"/>
      <c r="K14" s="24"/>
      <c r="L14" s="2"/>
      <c r="Q14" s="9" t="s">
        <v>33</v>
      </c>
    </row>
    <row r="15" spans="2:17" ht="42" customHeight="1" x14ac:dyDescent="0.3">
      <c r="B15" s="21">
        <v>3</v>
      </c>
      <c r="C15" s="239" t="s">
        <v>87</v>
      </c>
      <c r="D15" s="239"/>
      <c r="E15" s="14"/>
      <c r="F15" s="3">
        <v>1000000</v>
      </c>
      <c r="G15" s="14"/>
      <c r="H15" s="14"/>
      <c r="I15" s="22"/>
      <c r="J15" s="23"/>
      <c r="K15" s="24"/>
      <c r="L15" s="2"/>
      <c r="Q15" s="9" t="s">
        <v>33</v>
      </c>
    </row>
    <row r="16" spans="2:17" ht="42" customHeight="1" x14ac:dyDescent="0.3">
      <c r="B16" s="21">
        <v>4</v>
      </c>
      <c r="C16" s="239" t="s">
        <v>88</v>
      </c>
      <c r="D16" s="239"/>
      <c r="E16" s="14"/>
      <c r="F16" s="3">
        <v>700000</v>
      </c>
      <c r="G16" s="14"/>
      <c r="H16" s="14"/>
      <c r="I16" s="14"/>
      <c r="J16" s="23"/>
      <c r="K16" s="14"/>
      <c r="L16" s="2"/>
      <c r="Q16" s="9" t="s">
        <v>33</v>
      </c>
    </row>
    <row r="17" spans="2:18" x14ac:dyDescent="0.3">
      <c r="B17" s="20"/>
      <c r="C17" s="233"/>
      <c r="D17" s="234"/>
      <c r="E17" s="25"/>
      <c r="F17" s="26"/>
      <c r="G17" s="14"/>
      <c r="H17" s="14"/>
      <c r="I17" s="27"/>
      <c r="J17" s="15"/>
      <c r="K17" s="14"/>
      <c r="L17" s="2"/>
    </row>
    <row r="18" spans="2:18" s="33" customFormat="1" ht="16.5" customHeight="1" x14ac:dyDescent="0.3">
      <c r="B18" s="28"/>
      <c r="C18" s="235" t="s">
        <v>12</v>
      </c>
      <c r="D18" s="236"/>
      <c r="E18" s="29"/>
      <c r="F18" s="30">
        <f>SUM(F14:F16)</f>
        <v>1850000</v>
      </c>
      <c r="G18" s="31"/>
      <c r="H18" s="31"/>
      <c r="I18" s="31"/>
      <c r="J18" s="30"/>
      <c r="K18" s="32"/>
      <c r="L18" s="32"/>
      <c r="N18" s="34"/>
      <c r="Q18" s="34"/>
    </row>
    <row r="19" spans="2:18" x14ac:dyDescent="0.3">
      <c r="B19" s="20"/>
      <c r="C19" s="191"/>
      <c r="D19" s="192"/>
      <c r="E19" s="2"/>
      <c r="F19" s="2"/>
      <c r="G19" s="14"/>
      <c r="H19" s="14"/>
      <c r="I19" s="14"/>
      <c r="J19" s="15"/>
      <c r="K19" s="2"/>
      <c r="L19" s="2"/>
    </row>
    <row r="20" spans="2:18" ht="9" customHeight="1" x14ac:dyDescent="0.3">
      <c r="B20" s="20"/>
      <c r="C20" s="222"/>
      <c r="D20" s="223"/>
      <c r="E20" s="2"/>
      <c r="F20" s="38"/>
      <c r="G20" s="39"/>
      <c r="H20" s="39"/>
      <c r="I20" s="39"/>
      <c r="J20" s="40"/>
      <c r="K20" s="38"/>
      <c r="L20" s="38"/>
    </row>
    <row r="21" spans="2:18" x14ac:dyDescent="0.3">
      <c r="B21" s="68"/>
      <c r="C21" s="224" t="s">
        <v>13</v>
      </c>
      <c r="D21" s="225"/>
      <c r="E21" s="69"/>
      <c r="F21" s="70">
        <f>F18</f>
        <v>1850000</v>
      </c>
      <c r="G21" s="71"/>
      <c r="H21" s="71"/>
      <c r="I21" s="71"/>
      <c r="J21" s="72"/>
      <c r="K21" s="73"/>
      <c r="L21" s="74"/>
      <c r="N21" s="75"/>
      <c r="R21" s="76"/>
    </row>
    <row r="22" spans="2:18" ht="2.25" customHeight="1" x14ac:dyDescent="0.3">
      <c r="B22" s="13"/>
      <c r="C22" s="226"/>
      <c r="D22" s="227"/>
      <c r="E22" s="77"/>
      <c r="F22" s="78"/>
      <c r="G22" s="79"/>
      <c r="H22" s="79"/>
      <c r="I22" s="79"/>
      <c r="J22" s="80"/>
      <c r="K22" s="78"/>
      <c r="L22" s="81"/>
    </row>
    <row r="23" spans="2:18" ht="2.25" customHeight="1" x14ac:dyDescent="0.3">
      <c r="G23" s="82"/>
      <c r="H23" s="82"/>
      <c r="I23" s="82"/>
    </row>
    <row r="24" spans="2:18" x14ac:dyDescent="0.3">
      <c r="C24" s="87" t="s">
        <v>92</v>
      </c>
    </row>
    <row r="25" spans="2:18" x14ac:dyDescent="0.3">
      <c r="D25" s="88"/>
      <c r="E25" s="89"/>
    </row>
    <row r="26" spans="2:18" x14ac:dyDescent="0.3">
      <c r="F26" s="83"/>
      <c r="L26" s="84"/>
    </row>
  </sheetData>
  <mergeCells count="22">
    <mergeCell ref="B4:L4"/>
    <mergeCell ref="B5:L5"/>
    <mergeCell ref="B9:D10"/>
    <mergeCell ref="E9:E10"/>
    <mergeCell ref="F9:F10"/>
    <mergeCell ref="G9:G10"/>
    <mergeCell ref="H9:H10"/>
    <mergeCell ref="I9:J9"/>
    <mergeCell ref="K9:K10"/>
    <mergeCell ref="L9:L10"/>
    <mergeCell ref="C11:D11"/>
    <mergeCell ref="C12:D12"/>
    <mergeCell ref="C13:D13"/>
    <mergeCell ref="C14:D14"/>
    <mergeCell ref="C15:D15"/>
    <mergeCell ref="C20:D20"/>
    <mergeCell ref="C21:D21"/>
    <mergeCell ref="C22:D22"/>
    <mergeCell ref="C16:D16"/>
    <mergeCell ref="C17:D17"/>
    <mergeCell ref="C18:D18"/>
    <mergeCell ref="C19:D19"/>
  </mergeCells>
  <pageMargins left="0.22" right="0.25" top="0.27" bottom="0.46" header="0.21" footer="0.21"/>
  <pageSetup paperSize="510" orientation="landscape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opLeftCell="A31" zoomScaleNormal="100" workbookViewId="0">
      <selection activeCell="A8" sqref="A8:XFD8"/>
    </sheetView>
  </sheetViews>
  <sheetFormatPr defaultColWidth="9.140625" defaultRowHeight="16.5" x14ac:dyDescent="0.3"/>
  <cols>
    <col min="1" max="1" width="1" style="5" customWidth="1"/>
    <col min="2" max="2" width="3.140625" style="4" customWidth="1"/>
    <col min="3" max="3" width="6.28515625" style="5" customWidth="1"/>
    <col min="4" max="4" width="31.5703125" style="5" customWidth="1"/>
    <col min="5" max="5" width="11.85546875" style="6" customWidth="1"/>
    <col min="6" max="6" width="14" style="5" customWidth="1"/>
    <col min="7" max="7" width="10.7109375" style="7" customWidth="1"/>
    <col min="8" max="8" width="11.85546875" style="7" customWidth="1"/>
    <col min="9" max="9" width="12.28515625" style="7" customWidth="1"/>
    <col min="10" max="10" width="15.7109375" style="8" bestFit="1" customWidth="1"/>
    <col min="11" max="11" width="10.140625" style="5" customWidth="1"/>
    <col min="12" max="12" width="29.5703125" style="9" customWidth="1"/>
    <col min="13" max="13" width="0.7109375" style="5" customWidth="1"/>
    <col min="14" max="14" width="15.5703125" style="9" hidden="1" customWidth="1"/>
    <col min="15" max="15" width="8.85546875" style="5" customWidth="1"/>
    <col min="16" max="16" width="0.5703125" style="5" hidden="1" customWidth="1"/>
    <col min="17" max="17" width="9.140625" style="9"/>
    <col min="18" max="18" width="9.140625" style="5"/>
    <col min="19" max="19" width="12.42578125" style="5" bestFit="1" customWidth="1"/>
    <col min="20" max="16384" width="9.140625" style="5"/>
  </cols>
  <sheetData>
    <row r="1" spans="2:17" ht="7.5" customHeight="1" x14ac:dyDescent="0.3"/>
    <row r="2" spans="2:17" x14ac:dyDescent="0.3">
      <c r="B2" s="10" t="s">
        <v>19</v>
      </c>
    </row>
    <row r="3" spans="2:17" ht="5.25" customHeight="1" x14ac:dyDescent="0.3"/>
    <row r="4" spans="2:17" x14ac:dyDescent="0.3">
      <c r="B4" s="202" t="s">
        <v>8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</row>
    <row r="5" spans="2:17" x14ac:dyDescent="0.3">
      <c r="B5" s="202" t="s">
        <v>89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</row>
    <row r="7" spans="2:17" x14ac:dyDescent="0.3">
      <c r="B7" s="5" t="s">
        <v>90</v>
      </c>
    </row>
    <row r="8" spans="2:17" x14ac:dyDescent="0.3">
      <c r="B8" s="4" t="s">
        <v>94</v>
      </c>
    </row>
    <row r="9" spans="2:17" ht="21.75" customHeight="1" x14ac:dyDescent="0.3">
      <c r="B9" s="203" t="s">
        <v>0</v>
      </c>
      <c r="C9" s="204"/>
      <c r="D9" s="205"/>
      <c r="E9" s="209" t="s">
        <v>1</v>
      </c>
      <c r="F9" s="211" t="s">
        <v>2</v>
      </c>
      <c r="G9" s="211" t="s">
        <v>3</v>
      </c>
      <c r="H9" s="211" t="s">
        <v>4</v>
      </c>
      <c r="I9" s="213" t="s">
        <v>7</v>
      </c>
      <c r="J9" s="214"/>
      <c r="K9" s="211" t="s">
        <v>6</v>
      </c>
      <c r="L9" s="209" t="s">
        <v>39</v>
      </c>
      <c r="M9" s="6"/>
      <c r="N9" s="6"/>
      <c r="O9" s="6"/>
    </row>
    <row r="10" spans="2:17" ht="65.25" customHeight="1" x14ac:dyDescent="0.3">
      <c r="B10" s="206"/>
      <c r="C10" s="207"/>
      <c r="D10" s="208"/>
      <c r="E10" s="210"/>
      <c r="F10" s="212"/>
      <c r="G10" s="212"/>
      <c r="H10" s="212"/>
      <c r="I10" s="11" t="s">
        <v>5</v>
      </c>
      <c r="J10" s="12" t="s">
        <v>18</v>
      </c>
      <c r="K10" s="212"/>
      <c r="L10" s="210"/>
      <c r="M10" s="6"/>
      <c r="N10" s="6"/>
      <c r="O10" s="6"/>
    </row>
    <row r="11" spans="2:17" x14ac:dyDescent="0.3">
      <c r="B11" s="13"/>
      <c r="C11" s="191"/>
      <c r="D11" s="192"/>
      <c r="E11" s="2"/>
      <c r="F11" s="2"/>
      <c r="G11" s="14"/>
      <c r="H11" s="14"/>
      <c r="I11" s="14"/>
      <c r="J11" s="15"/>
      <c r="K11" s="2"/>
      <c r="L11" s="2"/>
    </row>
    <row r="12" spans="2:17" x14ac:dyDescent="0.3">
      <c r="B12" s="20"/>
      <c r="C12" s="191"/>
      <c r="D12" s="192"/>
      <c r="E12" s="2"/>
      <c r="F12" s="2"/>
      <c r="G12" s="14"/>
      <c r="H12" s="14"/>
      <c r="I12" s="14"/>
      <c r="J12" s="15"/>
      <c r="K12" s="2"/>
      <c r="L12" s="2"/>
    </row>
    <row r="13" spans="2:17" ht="16.5" customHeight="1" x14ac:dyDescent="0.3">
      <c r="B13" s="16"/>
      <c r="C13" s="237" t="s">
        <v>10</v>
      </c>
      <c r="D13" s="238"/>
      <c r="E13" s="17"/>
      <c r="F13" s="35"/>
      <c r="G13" s="36"/>
      <c r="H13" s="36"/>
      <c r="I13" s="36"/>
      <c r="J13" s="37"/>
      <c r="K13" s="35"/>
      <c r="L13" s="35"/>
    </row>
    <row r="14" spans="2:17" x14ac:dyDescent="0.3">
      <c r="B14" s="20"/>
      <c r="C14" s="222"/>
      <c r="D14" s="223"/>
      <c r="E14" s="2"/>
      <c r="F14" s="38"/>
      <c r="G14" s="39"/>
      <c r="H14" s="39"/>
      <c r="I14" s="39"/>
      <c r="J14" s="40"/>
      <c r="K14" s="38"/>
      <c r="L14" s="38"/>
    </row>
    <row r="15" spans="2:17" ht="35.25" customHeight="1" x14ac:dyDescent="0.3">
      <c r="B15" s="21">
        <v>5</v>
      </c>
      <c r="C15" s="239" t="s">
        <v>40</v>
      </c>
      <c r="D15" s="239"/>
      <c r="E15" s="2"/>
      <c r="F15" s="41"/>
      <c r="G15" s="39"/>
      <c r="H15" s="39"/>
      <c r="I15" s="39"/>
      <c r="J15" s="42"/>
      <c r="K15" s="14"/>
      <c r="L15" s="38"/>
      <c r="N15" s="9" t="s">
        <v>27</v>
      </c>
    </row>
    <row r="16" spans="2:17" ht="34.5" customHeight="1" x14ac:dyDescent="0.3">
      <c r="B16" s="20"/>
      <c r="C16" s="43">
        <v>5.0999999999999996</v>
      </c>
      <c r="D16" s="44" t="s">
        <v>34</v>
      </c>
      <c r="E16" s="44"/>
      <c r="F16" s="3">
        <v>5000000</v>
      </c>
      <c r="G16" s="39"/>
      <c r="H16" s="39"/>
      <c r="I16" s="39"/>
      <c r="J16" s="40"/>
      <c r="K16" s="14"/>
      <c r="L16" s="1"/>
      <c r="N16" s="9" t="s">
        <v>27</v>
      </c>
      <c r="Q16" s="9" t="s">
        <v>27</v>
      </c>
    </row>
    <row r="17" spans="2:17" ht="36.75" customHeight="1" x14ac:dyDescent="0.3">
      <c r="B17" s="20"/>
      <c r="C17" s="43">
        <v>5.2</v>
      </c>
      <c r="D17" s="44" t="s">
        <v>35</v>
      </c>
      <c r="E17" s="44"/>
      <c r="F17" s="3">
        <v>5000000</v>
      </c>
      <c r="G17" s="39"/>
      <c r="H17" s="39"/>
      <c r="I17" s="45"/>
      <c r="J17" s="40"/>
      <c r="K17" s="14"/>
      <c r="L17" s="1"/>
      <c r="N17" s="9" t="s">
        <v>27</v>
      </c>
      <c r="Q17" s="9" t="s">
        <v>27</v>
      </c>
    </row>
    <row r="18" spans="2:17" ht="34.5" customHeight="1" x14ac:dyDescent="0.3">
      <c r="B18" s="20"/>
      <c r="C18" s="43">
        <v>5.3</v>
      </c>
      <c r="D18" s="44" t="s">
        <v>41</v>
      </c>
      <c r="E18" s="44"/>
      <c r="F18" s="3">
        <v>3500000</v>
      </c>
      <c r="G18" s="39"/>
      <c r="H18" s="39"/>
      <c r="I18" s="46"/>
      <c r="J18" s="40"/>
      <c r="K18" s="14"/>
      <c r="L18" s="1"/>
      <c r="N18" s="9" t="s">
        <v>27</v>
      </c>
      <c r="Q18" s="9" t="s">
        <v>27</v>
      </c>
    </row>
    <row r="19" spans="2:17" ht="36" customHeight="1" x14ac:dyDescent="0.3">
      <c r="B19" s="20"/>
      <c r="C19" s="43">
        <v>5.4</v>
      </c>
      <c r="D19" s="44" t="s">
        <v>42</v>
      </c>
      <c r="E19" s="44"/>
      <c r="F19" s="3">
        <v>5000000</v>
      </c>
      <c r="G19" s="47"/>
      <c r="H19" s="14"/>
      <c r="I19" s="45"/>
      <c r="J19" s="40"/>
      <c r="K19" s="14"/>
      <c r="L19" s="1"/>
      <c r="N19" s="9" t="s">
        <v>27</v>
      </c>
      <c r="Q19" s="9" t="s">
        <v>27</v>
      </c>
    </row>
    <row r="20" spans="2:17" ht="35.25" customHeight="1" x14ac:dyDescent="0.3">
      <c r="B20" s="20"/>
      <c r="C20" s="43">
        <v>5.5</v>
      </c>
      <c r="D20" s="44" t="s">
        <v>43</v>
      </c>
      <c r="E20" s="44"/>
      <c r="F20" s="3">
        <v>2000000</v>
      </c>
      <c r="G20" s="47"/>
      <c r="H20" s="39"/>
      <c r="I20" s="45"/>
      <c r="J20" s="40"/>
      <c r="K20" s="14"/>
      <c r="L20" s="1"/>
      <c r="N20" s="9" t="s">
        <v>27</v>
      </c>
      <c r="Q20" s="9" t="s">
        <v>27</v>
      </c>
    </row>
    <row r="21" spans="2:17" ht="42.75" customHeight="1" x14ac:dyDescent="0.3">
      <c r="B21" s="20"/>
      <c r="C21" s="43">
        <v>5.6</v>
      </c>
      <c r="D21" s="44" t="s">
        <v>36</v>
      </c>
      <c r="E21" s="44"/>
      <c r="F21" s="3">
        <v>5000000</v>
      </c>
      <c r="G21" s="48"/>
      <c r="H21" s="48"/>
      <c r="I21" s="49"/>
      <c r="J21" s="40"/>
      <c r="K21" s="14"/>
      <c r="L21" s="1"/>
      <c r="N21" s="9" t="s">
        <v>27</v>
      </c>
      <c r="Q21" s="9" t="s">
        <v>27</v>
      </c>
    </row>
    <row r="22" spans="2:17" ht="38.25" customHeight="1" x14ac:dyDescent="0.3">
      <c r="B22" s="20"/>
      <c r="C22" s="43">
        <v>5.7</v>
      </c>
      <c r="D22" s="44" t="s">
        <v>44</v>
      </c>
      <c r="E22" s="44"/>
      <c r="F22" s="3">
        <v>5000000</v>
      </c>
      <c r="G22" s="39"/>
      <c r="H22" s="39"/>
      <c r="I22" s="39"/>
      <c r="J22" s="40"/>
      <c r="K22" s="14"/>
      <c r="L22" s="1"/>
      <c r="N22" s="9" t="s">
        <v>27</v>
      </c>
      <c r="Q22" s="9" t="s">
        <v>27</v>
      </c>
    </row>
    <row r="23" spans="2:17" ht="38.25" customHeight="1" x14ac:dyDescent="0.3">
      <c r="B23" s="20"/>
      <c r="C23" s="43">
        <v>5.8</v>
      </c>
      <c r="D23" s="44" t="s">
        <v>45</v>
      </c>
      <c r="E23" s="44"/>
      <c r="F23" s="3">
        <v>5000000</v>
      </c>
      <c r="G23" s="39"/>
      <c r="H23" s="39"/>
      <c r="I23" s="45"/>
      <c r="J23" s="40"/>
      <c r="K23" s="14"/>
      <c r="L23" s="1"/>
      <c r="N23" s="9" t="s">
        <v>27</v>
      </c>
      <c r="Q23" s="9" t="s">
        <v>27</v>
      </c>
    </row>
    <row r="24" spans="2:17" ht="41.25" customHeight="1" x14ac:dyDescent="0.3">
      <c r="B24" s="20"/>
      <c r="C24" s="43">
        <v>5.9</v>
      </c>
      <c r="D24" s="44" t="s">
        <v>46</v>
      </c>
      <c r="E24" s="44"/>
      <c r="F24" s="3">
        <v>3633496.4</v>
      </c>
      <c r="G24" s="39"/>
      <c r="H24" s="39"/>
      <c r="I24" s="45"/>
      <c r="J24" s="40"/>
      <c r="K24" s="14"/>
      <c r="L24" s="1"/>
      <c r="N24" s="9" t="s">
        <v>27</v>
      </c>
      <c r="Q24" s="9" t="s">
        <v>27</v>
      </c>
    </row>
    <row r="25" spans="2:17" ht="39" customHeight="1" x14ac:dyDescent="0.3">
      <c r="B25" s="20"/>
      <c r="C25" s="50">
        <v>5.0999999999999996</v>
      </c>
      <c r="D25" s="44" t="s">
        <v>47</v>
      </c>
      <c r="E25" s="44"/>
      <c r="F25" s="3">
        <v>4000000</v>
      </c>
      <c r="G25" s="39"/>
      <c r="H25" s="39"/>
      <c r="I25" s="45"/>
      <c r="J25" s="40"/>
      <c r="K25" s="14"/>
      <c r="L25" s="1"/>
      <c r="N25" s="9" t="s">
        <v>27</v>
      </c>
      <c r="Q25" s="9" t="s">
        <v>27</v>
      </c>
    </row>
    <row r="26" spans="2:17" ht="39" customHeight="1" x14ac:dyDescent="0.3">
      <c r="B26" s="20"/>
      <c r="C26" s="43">
        <v>5.1100000000000003</v>
      </c>
      <c r="D26" s="44" t="s">
        <v>37</v>
      </c>
      <c r="E26" s="44"/>
      <c r="F26" s="3">
        <v>4000000</v>
      </c>
      <c r="G26" s="47"/>
      <c r="H26" s="39"/>
      <c r="I26" s="45"/>
      <c r="J26" s="40"/>
      <c r="K26" s="14"/>
      <c r="L26" s="1"/>
      <c r="N26" s="9" t="s">
        <v>27</v>
      </c>
      <c r="Q26" s="9" t="s">
        <v>27</v>
      </c>
    </row>
    <row r="27" spans="2:17" ht="39.75" customHeight="1" x14ac:dyDescent="0.3">
      <c r="B27" s="20"/>
      <c r="C27" s="43">
        <v>5.12</v>
      </c>
      <c r="D27" s="44" t="s">
        <v>48</v>
      </c>
      <c r="E27" s="44"/>
      <c r="F27" s="3">
        <v>5000000</v>
      </c>
      <c r="G27" s="39"/>
      <c r="H27" s="39"/>
      <c r="I27" s="45"/>
      <c r="J27" s="40"/>
      <c r="K27" s="14"/>
      <c r="L27" s="1"/>
      <c r="N27" s="9" t="s">
        <v>27</v>
      </c>
      <c r="Q27" s="9" t="s">
        <v>27</v>
      </c>
    </row>
    <row r="28" spans="2:17" ht="35.25" customHeight="1" x14ac:dyDescent="0.3">
      <c r="B28" s="20"/>
      <c r="C28" s="43">
        <v>5.13</v>
      </c>
      <c r="D28" s="44" t="s">
        <v>49</v>
      </c>
      <c r="E28" s="44"/>
      <c r="F28" s="3">
        <v>5000000</v>
      </c>
      <c r="G28" s="39"/>
      <c r="H28" s="39"/>
      <c r="I28" s="39"/>
      <c r="J28" s="40"/>
      <c r="K28" s="14"/>
      <c r="L28" s="1"/>
      <c r="N28" s="9" t="s">
        <v>27</v>
      </c>
      <c r="Q28" s="9" t="s">
        <v>27</v>
      </c>
    </row>
    <row r="29" spans="2:17" ht="40.5" customHeight="1" x14ac:dyDescent="0.3">
      <c r="B29" s="20"/>
      <c r="C29" s="43">
        <v>5.14</v>
      </c>
      <c r="D29" s="44" t="s">
        <v>51</v>
      </c>
      <c r="E29" s="44"/>
      <c r="F29" s="3">
        <v>15000000</v>
      </c>
      <c r="G29" s="39"/>
      <c r="H29" s="39"/>
      <c r="I29" s="45"/>
      <c r="J29" s="40"/>
      <c r="K29" s="14"/>
      <c r="L29" s="1"/>
      <c r="N29" s="9" t="s">
        <v>27</v>
      </c>
      <c r="Q29" s="9" t="s">
        <v>27</v>
      </c>
    </row>
    <row r="30" spans="2:17" ht="39" customHeight="1" x14ac:dyDescent="0.3">
      <c r="B30" s="20"/>
      <c r="C30" s="43">
        <v>5.15</v>
      </c>
      <c r="D30" s="44" t="s">
        <v>52</v>
      </c>
      <c r="E30" s="44"/>
      <c r="F30" s="3">
        <v>20000000</v>
      </c>
      <c r="G30" s="39"/>
      <c r="H30" s="39"/>
      <c r="I30" s="45"/>
      <c r="J30" s="40"/>
      <c r="K30" s="14"/>
      <c r="L30" s="1"/>
      <c r="N30" s="9" t="s">
        <v>27</v>
      </c>
      <c r="Q30" s="9" t="s">
        <v>27</v>
      </c>
    </row>
    <row r="31" spans="2:17" ht="63" x14ac:dyDescent="0.3">
      <c r="B31" s="20"/>
      <c r="C31" s="43">
        <v>5.16</v>
      </c>
      <c r="D31" s="44" t="s">
        <v>53</v>
      </c>
      <c r="E31" s="44"/>
      <c r="F31" s="3">
        <v>2000000</v>
      </c>
      <c r="G31" s="39"/>
      <c r="H31" s="39"/>
      <c r="I31" s="45"/>
      <c r="J31" s="40"/>
      <c r="K31" s="14"/>
      <c r="L31" s="2"/>
      <c r="N31" s="9" t="s">
        <v>27</v>
      </c>
      <c r="Q31" s="9" t="s">
        <v>27</v>
      </c>
    </row>
    <row r="32" spans="2:17" ht="47.25" x14ac:dyDescent="0.3">
      <c r="B32" s="20"/>
      <c r="C32" s="51">
        <v>5.17</v>
      </c>
      <c r="D32" s="44" t="s">
        <v>55</v>
      </c>
      <c r="E32" s="44"/>
      <c r="F32" s="3">
        <v>8000000</v>
      </c>
      <c r="G32" s="39"/>
      <c r="H32" s="39"/>
      <c r="I32" s="45"/>
      <c r="J32" s="40"/>
      <c r="K32" s="14"/>
      <c r="L32" s="2"/>
      <c r="Q32" s="9" t="s">
        <v>27</v>
      </c>
    </row>
    <row r="33" spans="1:18" ht="31.5" x14ac:dyDescent="0.3">
      <c r="B33" s="20"/>
      <c r="C33" s="51">
        <v>5.18</v>
      </c>
      <c r="D33" s="44" t="s">
        <v>56</v>
      </c>
      <c r="E33" s="44"/>
      <c r="F33" s="3">
        <v>5000000</v>
      </c>
      <c r="G33" s="39"/>
      <c r="H33" s="39"/>
      <c r="I33" s="45"/>
      <c r="J33" s="40"/>
      <c r="K33" s="14"/>
      <c r="L33" s="2"/>
      <c r="Q33" s="9" t="s">
        <v>27</v>
      </c>
    </row>
    <row r="34" spans="1:18" ht="47.25" x14ac:dyDescent="0.3">
      <c r="B34" s="20"/>
      <c r="C34" s="51">
        <v>5.19</v>
      </c>
      <c r="D34" s="44" t="s">
        <v>57</v>
      </c>
      <c r="E34" s="44"/>
      <c r="F34" s="3">
        <v>5000000</v>
      </c>
      <c r="G34" s="39"/>
      <c r="H34" s="39"/>
      <c r="I34" s="45"/>
      <c r="J34" s="40"/>
      <c r="K34" s="14"/>
      <c r="L34" s="2"/>
      <c r="Q34" s="9" t="s">
        <v>27</v>
      </c>
    </row>
    <row r="35" spans="1:18" ht="31.5" x14ac:dyDescent="0.3">
      <c r="B35" s="20"/>
      <c r="C35" s="52">
        <v>5.2</v>
      </c>
      <c r="D35" s="44" t="s">
        <v>58</v>
      </c>
      <c r="E35" s="44"/>
      <c r="F35" s="3">
        <v>5000000</v>
      </c>
      <c r="G35" s="39"/>
      <c r="H35" s="39"/>
      <c r="I35" s="45"/>
      <c r="J35" s="40"/>
      <c r="K35" s="14"/>
      <c r="L35" s="2"/>
      <c r="Q35" s="9" t="s">
        <v>27</v>
      </c>
    </row>
    <row r="36" spans="1:18" x14ac:dyDescent="0.3">
      <c r="B36" s="20"/>
      <c r="C36" s="51"/>
      <c r="D36" s="44"/>
      <c r="E36" s="44"/>
      <c r="F36" s="3"/>
      <c r="G36" s="39"/>
      <c r="H36" s="39"/>
      <c r="I36" s="45"/>
      <c r="J36" s="40"/>
      <c r="K36" s="14"/>
      <c r="L36" s="2"/>
    </row>
    <row r="37" spans="1:18" ht="39.75" customHeight="1" x14ac:dyDescent="0.3">
      <c r="B37" s="20">
        <v>6</v>
      </c>
      <c r="C37" s="231" t="s">
        <v>64</v>
      </c>
      <c r="D37" s="232"/>
      <c r="E37" s="44"/>
      <c r="F37" s="3">
        <v>22500000</v>
      </c>
      <c r="G37" s="39"/>
      <c r="H37" s="39"/>
      <c r="I37" s="45"/>
      <c r="J37" s="40"/>
      <c r="K37" s="14"/>
      <c r="L37" s="2"/>
      <c r="Q37" s="9" t="s">
        <v>27</v>
      </c>
      <c r="R37" s="5" t="s">
        <v>63</v>
      </c>
    </row>
    <row r="38" spans="1:18" ht="39.75" customHeight="1" x14ac:dyDescent="0.3">
      <c r="B38" s="20">
        <v>7</v>
      </c>
      <c r="C38" s="231" t="s">
        <v>59</v>
      </c>
      <c r="D38" s="232"/>
      <c r="E38" s="44"/>
      <c r="F38" s="3">
        <v>6000000</v>
      </c>
      <c r="G38" s="39"/>
      <c r="H38" s="39"/>
      <c r="I38" s="45"/>
      <c r="J38" s="40"/>
      <c r="K38" s="14"/>
      <c r="L38" s="2"/>
      <c r="Q38" s="9" t="s">
        <v>27</v>
      </c>
    </row>
    <row r="39" spans="1:18" ht="33.75" customHeight="1" x14ac:dyDescent="0.3">
      <c r="A39" s="5">
        <v>50</v>
      </c>
      <c r="B39" s="20">
        <v>8</v>
      </c>
      <c r="C39" s="231" t="s">
        <v>50</v>
      </c>
      <c r="D39" s="232"/>
      <c r="E39" s="53"/>
      <c r="F39" s="3">
        <v>4000000</v>
      </c>
      <c r="G39" s="47"/>
      <c r="H39" s="14"/>
      <c r="I39" s="54"/>
      <c r="J39" s="40"/>
      <c r="K39" s="14"/>
      <c r="L39" s="2"/>
      <c r="N39" s="9" t="s">
        <v>27</v>
      </c>
      <c r="Q39" s="9" t="s">
        <v>27</v>
      </c>
    </row>
    <row r="40" spans="1:18" ht="48.75" customHeight="1" x14ac:dyDescent="0.3">
      <c r="B40" s="20">
        <v>9</v>
      </c>
      <c r="C40" s="231" t="s">
        <v>95</v>
      </c>
      <c r="D40" s="232"/>
      <c r="E40" s="55"/>
      <c r="F40" s="3">
        <v>16500000</v>
      </c>
      <c r="G40" s="47"/>
      <c r="H40" s="14"/>
      <c r="I40" s="54"/>
      <c r="J40" s="40"/>
      <c r="K40" s="14"/>
      <c r="L40" s="2"/>
      <c r="Q40" s="9" t="s">
        <v>27</v>
      </c>
      <c r="R40" s="5" t="s">
        <v>62</v>
      </c>
    </row>
    <row r="41" spans="1:18" ht="48.75" customHeight="1" x14ac:dyDescent="0.3">
      <c r="B41" s="20">
        <v>10</v>
      </c>
      <c r="C41" s="231" t="s">
        <v>54</v>
      </c>
      <c r="D41" s="232"/>
      <c r="E41" s="55"/>
      <c r="F41" s="3">
        <v>10000000</v>
      </c>
      <c r="G41" s="47"/>
      <c r="H41" s="14"/>
      <c r="I41" s="54"/>
      <c r="J41" s="40"/>
      <c r="K41" s="14"/>
      <c r="L41" s="2"/>
      <c r="Q41" s="9" t="s">
        <v>27</v>
      </c>
    </row>
    <row r="42" spans="1:18" ht="66.75" customHeight="1" x14ac:dyDescent="0.3">
      <c r="B42" s="20">
        <v>11</v>
      </c>
      <c r="C42" s="231" t="s">
        <v>79</v>
      </c>
      <c r="D42" s="232"/>
      <c r="E42" s="55"/>
      <c r="F42" s="3">
        <v>2000000</v>
      </c>
      <c r="G42" s="47"/>
      <c r="H42" s="14"/>
      <c r="I42" s="45"/>
      <c r="J42" s="40"/>
      <c r="K42" s="14"/>
      <c r="L42" s="56"/>
      <c r="Q42" s="9" t="s">
        <v>27</v>
      </c>
      <c r="R42" s="5" t="s">
        <v>78</v>
      </c>
    </row>
    <row r="43" spans="1:18" x14ac:dyDescent="0.3">
      <c r="B43" s="20"/>
      <c r="C43" s="228"/>
      <c r="D43" s="229"/>
      <c r="E43" s="2"/>
      <c r="F43" s="41"/>
      <c r="G43" s="14"/>
      <c r="H43" s="14"/>
      <c r="I43" s="46"/>
      <c r="J43" s="40"/>
      <c r="K43" s="14"/>
      <c r="L43" s="2"/>
    </row>
    <row r="44" spans="1:18" x14ac:dyDescent="0.3">
      <c r="B44" s="58"/>
      <c r="C44" s="230" t="s">
        <v>12</v>
      </c>
      <c r="D44" s="230"/>
      <c r="E44" s="29"/>
      <c r="F44" s="30">
        <f>SUM(F15:F42)</f>
        <v>178133496.40000001</v>
      </c>
      <c r="G44" s="59"/>
      <c r="H44" s="59"/>
      <c r="I44" s="59"/>
      <c r="J44" s="30"/>
      <c r="K44" s="60"/>
      <c r="L44" s="61"/>
    </row>
    <row r="45" spans="1:18" x14ac:dyDescent="0.3">
      <c r="B45" s="20"/>
      <c r="C45" s="222"/>
      <c r="D45" s="223"/>
      <c r="E45" s="2"/>
      <c r="F45" s="38"/>
      <c r="G45" s="39"/>
      <c r="H45" s="39"/>
      <c r="I45" s="39"/>
      <c r="J45" s="40"/>
      <c r="K45" s="38"/>
      <c r="L45" s="38"/>
    </row>
    <row r="46" spans="1:18" x14ac:dyDescent="0.3">
      <c r="B46" s="16"/>
      <c r="C46" s="62" t="s">
        <v>11</v>
      </c>
      <c r="D46" s="62"/>
      <c r="E46" s="17"/>
      <c r="F46" s="35"/>
      <c r="G46" s="36"/>
      <c r="H46" s="36"/>
      <c r="I46" s="36"/>
      <c r="J46" s="37"/>
      <c r="K46" s="35"/>
      <c r="L46" s="35"/>
    </row>
    <row r="47" spans="1:18" x14ac:dyDescent="0.3">
      <c r="B47" s="20"/>
      <c r="C47" s="222"/>
      <c r="D47" s="223"/>
      <c r="E47" s="2"/>
      <c r="F47" s="38"/>
      <c r="G47" s="39"/>
      <c r="H47" s="39"/>
      <c r="I47" s="39"/>
      <c r="J47" s="40"/>
      <c r="K47" s="38"/>
      <c r="L47" s="38"/>
    </row>
    <row r="48" spans="1:18" ht="51" customHeight="1" x14ac:dyDescent="0.3">
      <c r="B48" s="20">
        <v>29</v>
      </c>
      <c r="C48" s="231" t="s">
        <v>80</v>
      </c>
      <c r="D48" s="232"/>
      <c r="E48" s="2"/>
      <c r="F48" s="63">
        <v>80000000</v>
      </c>
      <c r="G48" s="39"/>
      <c r="H48" s="39"/>
      <c r="I48" s="39"/>
      <c r="J48" s="40"/>
      <c r="K48" s="14"/>
      <c r="L48" s="2"/>
      <c r="N48" s="9" t="s">
        <v>31</v>
      </c>
      <c r="O48" s="9"/>
      <c r="Q48" s="9" t="s">
        <v>61</v>
      </c>
    </row>
    <row r="49" spans="2:18" x14ac:dyDescent="0.3">
      <c r="B49" s="20"/>
      <c r="C49" s="222"/>
      <c r="D49" s="223"/>
      <c r="E49" s="2"/>
      <c r="F49" s="38"/>
      <c r="G49" s="39"/>
      <c r="H49" s="39"/>
      <c r="I49" s="39"/>
      <c r="J49" s="40"/>
      <c r="K49" s="38"/>
      <c r="L49" s="38"/>
      <c r="O49" s="9"/>
    </row>
    <row r="50" spans="2:18" x14ac:dyDescent="0.3">
      <c r="B50" s="64"/>
      <c r="C50" s="65" t="s">
        <v>12</v>
      </c>
      <c r="D50" s="65"/>
      <c r="E50" s="32"/>
      <c r="F50" s="66">
        <f>SUM(F48:F48)</f>
        <v>80000000</v>
      </c>
      <c r="G50" s="67"/>
      <c r="H50" s="67"/>
      <c r="I50" s="67"/>
      <c r="J50" s="66"/>
      <c r="K50" s="61"/>
      <c r="L50" s="61"/>
    </row>
    <row r="51" spans="2:18" ht="9" customHeight="1" x14ac:dyDescent="0.3">
      <c r="B51" s="20"/>
      <c r="C51" s="222"/>
      <c r="D51" s="223"/>
      <c r="E51" s="2"/>
      <c r="F51" s="38"/>
      <c r="G51" s="39"/>
      <c r="H51" s="39"/>
      <c r="I51" s="39"/>
      <c r="J51" s="40"/>
      <c r="K51" s="38"/>
      <c r="L51" s="38"/>
    </row>
    <row r="52" spans="2:18" x14ac:dyDescent="0.3">
      <c r="B52" s="68"/>
      <c r="C52" s="224" t="s">
        <v>13</v>
      </c>
      <c r="D52" s="225"/>
      <c r="E52" s="69"/>
      <c r="F52" s="70">
        <f>F44+F50</f>
        <v>258133496.40000001</v>
      </c>
      <c r="G52" s="71"/>
      <c r="H52" s="71"/>
      <c r="I52" s="71"/>
      <c r="J52" s="72"/>
      <c r="K52" s="73"/>
      <c r="L52" s="74"/>
      <c r="N52" s="75"/>
      <c r="R52" s="76"/>
    </row>
    <row r="53" spans="2:18" ht="2.25" customHeight="1" x14ac:dyDescent="0.3">
      <c r="B53" s="13"/>
      <c r="C53" s="226"/>
      <c r="D53" s="227"/>
      <c r="E53" s="77"/>
      <c r="F53" s="78"/>
      <c r="G53" s="79"/>
      <c r="H53" s="79"/>
      <c r="I53" s="79"/>
      <c r="J53" s="80"/>
      <c r="K53" s="78"/>
      <c r="L53" s="81"/>
    </row>
    <row r="54" spans="2:18" ht="2.25" customHeight="1" x14ac:dyDescent="0.3">
      <c r="G54" s="82"/>
      <c r="H54" s="82"/>
      <c r="I54" s="82"/>
    </row>
    <row r="56" spans="2:18" x14ac:dyDescent="0.3">
      <c r="C56" s="87" t="s">
        <v>92</v>
      </c>
    </row>
    <row r="57" spans="2:18" x14ac:dyDescent="0.3">
      <c r="D57" s="88"/>
      <c r="E57" s="89"/>
    </row>
    <row r="58" spans="2:18" x14ac:dyDescent="0.3">
      <c r="F58" s="83"/>
      <c r="L58" s="84"/>
    </row>
  </sheetData>
  <mergeCells count="30">
    <mergeCell ref="C12:D12"/>
    <mergeCell ref="C13:D13"/>
    <mergeCell ref="C14:D14"/>
    <mergeCell ref="C11:D11"/>
    <mergeCell ref="B4:L4"/>
    <mergeCell ref="B5:L5"/>
    <mergeCell ref="B9:D10"/>
    <mergeCell ref="E9:E10"/>
    <mergeCell ref="F9:F10"/>
    <mergeCell ref="G9:G10"/>
    <mergeCell ref="H9:H10"/>
    <mergeCell ref="I9:J9"/>
    <mergeCell ref="K9:K10"/>
    <mergeCell ref="L9:L10"/>
    <mergeCell ref="C43:D43"/>
    <mergeCell ref="C44:D44"/>
    <mergeCell ref="C45:D45"/>
    <mergeCell ref="C42:D42"/>
    <mergeCell ref="C15:D15"/>
    <mergeCell ref="C37:D37"/>
    <mergeCell ref="C38:D38"/>
    <mergeCell ref="C39:D39"/>
    <mergeCell ref="C40:D40"/>
    <mergeCell ref="C41:D41"/>
    <mergeCell ref="C49:D49"/>
    <mergeCell ref="C51:D51"/>
    <mergeCell ref="C52:D52"/>
    <mergeCell ref="C53:D53"/>
    <mergeCell ref="C47:D47"/>
    <mergeCell ref="C48:D48"/>
  </mergeCells>
  <pageMargins left="0.22" right="0.25" top="0.27" bottom="0.46" header="0.21" footer="0.21"/>
  <pageSetup paperSize="510" orientation="landscape" r:id="rId1"/>
  <headerFoot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4"/>
  <sheetViews>
    <sheetView zoomScaleNormal="100" workbookViewId="0">
      <selection activeCell="H22" sqref="H22"/>
    </sheetView>
  </sheetViews>
  <sheetFormatPr defaultColWidth="9.140625" defaultRowHeight="16.5" x14ac:dyDescent="0.3"/>
  <cols>
    <col min="1" max="1" width="1" style="5" customWidth="1"/>
    <col min="2" max="2" width="3.140625" style="4" customWidth="1"/>
    <col min="3" max="3" width="6.28515625" style="5" customWidth="1"/>
    <col min="4" max="4" width="31.5703125" style="5" customWidth="1"/>
    <col min="5" max="5" width="11.85546875" style="6" customWidth="1"/>
    <col min="6" max="6" width="14" style="5" customWidth="1"/>
    <col min="7" max="7" width="10.7109375" style="7" customWidth="1"/>
    <col min="8" max="8" width="11.85546875" style="7" customWidth="1"/>
    <col min="9" max="9" width="12.28515625" style="7" customWidth="1"/>
    <col min="10" max="10" width="15.7109375" style="8" bestFit="1" customWidth="1"/>
    <col min="11" max="11" width="10.140625" style="5" customWidth="1"/>
    <col min="12" max="12" width="29.5703125" style="9" customWidth="1"/>
    <col min="13" max="13" width="0.7109375" style="5" customWidth="1"/>
    <col min="14" max="14" width="15.5703125" style="9" hidden="1" customWidth="1"/>
    <col min="15" max="15" width="8.85546875" style="5" customWidth="1"/>
    <col min="16" max="16" width="0.5703125" style="5" hidden="1" customWidth="1"/>
    <col min="17" max="17" width="9.140625" style="9"/>
    <col min="18" max="18" width="9.140625" style="5"/>
    <col min="19" max="19" width="12.42578125" style="5" bestFit="1" customWidth="1"/>
    <col min="20" max="16384" width="9.140625" style="5"/>
  </cols>
  <sheetData>
    <row r="1" spans="2:18" ht="7.5" customHeight="1" x14ac:dyDescent="0.3"/>
    <row r="2" spans="2:18" x14ac:dyDescent="0.3">
      <c r="B2" s="10" t="s">
        <v>19</v>
      </c>
    </row>
    <row r="3" spans="2:18" ht="5.25" customHeight="1" x14ac:dyDescent="0.3"/>
    <row r="4" spans="2:18" x14ac:dyDescent="0.3">
      <c r="B4" s="202" t="s">
        <v>8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</row>
    <row r="5" spans="2:18" x14ac:dyDescent="0.3">
      <c r="B5" s="202" t="s">
        <v>89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</row>
    <row r="7" spans="2:18" x14ac:dyDescent="0.3">
      <c r="B7" s="5" t="s">
        <v>90</v>
      </c>
    </row>
    <row r="8" spans="2:18" x14ac:dyDescent="0.3">
      <c r="B8" s="4" t="s">
        <v>98</v>
      </c>
    </row>
    <row r="9" spans="2:18" ht="21.75" customHeight="1" x14ac:dyDescent="0.3">
      <c r="B9" s="203" t="s">
        <v>0</v>
      </c>
      <c r="C9" s="204"/>
      <c r="D9" s="205"/>
      <c r="E9" s="209" t="s">
        <v>1</v>
      </c>
      <c r="F9" s="211" t="s">
        <v>2</v>
      </c>
      <c r="G9" s="211" t="s">
        <v>3</v>
      </c>
      <c r="H9" s="211" t="s">
        <v>4</v>
      </c>
      <c r="I9" s="213" t="s">
        <v>7</v>
      </c>
      <c r="J9" s="214"/>
      <c r="K9" s="211" t="s">
        <v>6</v>
      </c>
      <c r="L9" s="209" t="s">
        <v>39</v>
      </c>
      <c r="M9" s="6"/>
      <c r="N9" s="6"/>
      <c r="O9" s="6"/>
    </row>
    <row r="10" spans="2:18" ht="65.25" customHeight="1" x14ac:dyDescent="0.3">
      <c r="B10" s="206"/>
      <c r="C10" s="207"/>
      <c r="D10" s="208"/>
      <c r="E10" s="210"/>
      <c r="F10" s="212"/>
      <c r="G10" s="212"/>
      <c r="H10" s="212"/>
      <c r="I10" s="11" t="s">
        <v>5</v>
      </c>
      <c r="J10" s="12" t="s">
        <v>18</v>
      </c>
      <c r="K10" s="212"/>
      <c r="L10" s="210"/>
      <c r="M10" s="6"/>
      <c r="N10" s="6"/>
      <c r="O10" s="6"/>
    </row>
    <row r="11" spans="2:18" x14ac:dyDescent="0.3">
      <c r="B11" s="13"/>
      <c r="C11" s="191"/>
      <c r="D11" s="192"/>
      <c r="E11" s="2"/>
      <c r="F11" s="2"/>
      <c r="G11" s="14"/>
      <c r="H11" s="14"/>
      <c r="I11" s="14"/>
      <c r="J11" s="15"/>
      <c r="K11" s="2"/>
      <c r="L11" s="2"/>
    </row>
    <row r="12" spans="2:18" ht="16.5" customHeight="1" x14ac:dyDescent="0.3">
      <c r="B12" s="16"/>
      <c r="C12" s="237" t="s">
        <v>10</v>
      </c>
      <c r="D12" s="238"/>
      <c r="E12" s="17"/>
      <c r="F12" s="35"/>
      <c r="G12" s="36"/>
      <c r="H12" s="36"/>
      <c r="I12" s="36"/>
      <c r="J12" s="37"/>
      <c r="K12" s="35"/>
      <c r="L12" s="35"/>
    </row>
    <row r="13" spans="2:18" x14ac:dyDescent="0.3">
      <c r="B13" s="20"/>
      <c r="C13" s="222"/>
      <c r="D13" s="223"/>
      <c r="E13" s="2"/>
      <c r="F13" s="38"/>
      <c r="G13" s="39"/>
      <c r="H13" s="39"/>
      <c r="I13" s="39"/>
      <c r="J13" s="40"/>
      <c r="K13" s="38"/>
      <c r="L13" s="38"/>
    </row>
    <row r="14" spans="2:18" ht="39.75" customHeight="1" x14ac:dyDescent="0.3">
      <c r="B14" s="20">
        <v>6</v>
      </c>
      <c r="C14" s="231" t="s">
        <v>64</v>
      </c>
      <c r="D14" s="232"/>
      <c r="E14" s="44"/>
      <c r="F14" s="3">
        <v>22500000</v>
      </c>
      <c r="G14" s="39"/>
      <c r="H14" s="39"/>
      <c r="I14" s="45"/>
      <c r="J14" s="40"/>
      <c r="K14" s="14"/>
      <c r="L14" s="2"/>
      <c r="Q14" s="9" t="s">
        <v>27</v>
      </c>
      <c r="R14" s="5" t="s">
        <v>63</v>
      </c>
    </row>
    <row r="15" spans="2:18" ht="48.75" customHeight="1" x14ac:dyDescent="0.3">
      <c r="B15" s="20">
        <v>9</v>
      </c>
      <c r="C15" s="231" t="s">
        <v>96</v>
      </c>
      <c r="D15" s="232"/>
      <c r="E15" s="55"/>
      <c r="F15" s="3">
        <v>16500000</v>
      </c>
      <c r="G15" s="47"/>
      <c r="H15" s="14"/>
      <c r="I15" s="54"/>
      <c r="J15" s="40"/>
      <c r="K15" s="14"/>
      <c r="L15" s="2"/>
      <c r="Q15" s="9" t="s">
        <v>27</v>
      </c>
      <c r="R15" s="5" t="s">
        <v>62</v>
      </c>
    </row>
    <row r="16" spans="2:18" ht="87" customHeight="1" x14ac:dyDescent="0.3">
      <c r="B16" s="20">
        <v>16</v>
      </c>
      <c r="C16" s="231" t="s">
        <v>65</v>
      </c>
      <c r="D16" s="232"/>
      <c r="E16" s="55"/>
      <c r="F16" s="3">
        <v>16200000</v>
      </c>
      <c r="G16" s="47"/>
      <c r="H16" s="14"/>
      <c r="I16" s="45"/>
      <c r="J16" s="40"/>
      <c r="K16" s="14"/>
      <c r="L16" s="56"/>
      <c r="Q16" s="9" t="s">
        <v>24</v>
      </c>
    </row>
    <row r="17" spans="2:18" ht="9" customHeight="1" x14ac:dyDescent="0.3">
      <c r="B17" s="20"/>
      <c r="C17" s="222"/>
      <c r="D17" s="223"/>
      <c r="E17" s="2"/>
      <c r="F17" s="38"/>
      <c r="G17" s="39"/>
      <c r="H17" s="39"/>
      <c r="I17" s="39"/>
      <c r="J17" s="40"/>
      <c r="K17" s="38"/>
      <c r="L17" s="38"/>
    </row>
    <row r="18" spans="2:18" x14ac:dyDescent="0.3">
      <c r="B18" s="68"/>
      <c r="C18" s="224" t="s">
        <v>13</v>
      </c>
      <c r="D18" s="225"/>
      <c r="E18" s="69"/>
      <c r="F18" s="70">
        <f>F14+F15+F16</f>
        <v>55200000</v>
      </c>
      <c r="G18" s="71"/>
      <c r="H18" s="71"/>
      <c r="I18" s="71"/>
      <c r="J18" s="72"/>
      <c r="K18" s="73"/>
      <c r="L18" s="74"/>
      <c r="N18" s="75"/>
      <c r="R18" s="76"/>
    </row>
    <row r="19" spans="2:18" ht="2.25" customHeight="1" x14ac:dyDescent="0.3">
      <c r="B19" s="13"/>
      <c r="C19" s="226"/>
      <c r="D19" s="227"/>
      <c r="E19" s="77"/>
      <c r="F19" s="78"/>
      <c r="G19" s="79"/>
      <c r="H19" s="79"/>
      <c r="I19" s="79"/>
      <c r="J19" s="80"/>
      <c r="K19" s="78"/>
      <c r="L19" s="81"/>
    </row>
    <row r="20" spans="2:18" ht="2.25" customHeight="1" x14ac:dyDescent="0.3">
      <c r="G20" s="82"/>
      <c r="H20" s="82"/>
      <c r="I20" s="82"/>
    </row>
    <row r="22" spans="2:18" x14ac:dyDescent="0.3">
      <c r="C22" s="87" t="s">
        <v>92</v>
      </c>
    </row>
    <row r="23" spans="2:18" x14ac:dyDescent="0.3">
      <c r="D23" s="88"/>
      <c r="E23" s="89"/>
    </row>
    <row r="24" spans="2:18" x14ac:dyDescent="0.3">
      <c r="F24" s="83"/>
      <c r="L24" s="84"/>
    </row>
  </sheetData>
  <mergeCells count="19">
    <mergeCell ref="C12:D12"/>
    <mergeCell ref="C13:D13"/>
    <mergeCell ref="C11:D11"/>
    <mergeCell ref="B4:L4"/>
    <mergeCell ref="B5:L5"/>
    <mergeCell ref="B9:D10"/>
    <mergeCell ref="E9:E10"/>
    <mergeCell ref="F9:F10"/>
    <mergeCell ref="G9:G10"/>
    <mergeCell ref="H9:H10"/>
    <mergeCell ref="I9:J9"/>
    <mergeCell ref="K9:K10"/>
    <mergeCell ref="L9:L10"/>
    <mergeCell ref="C17:D17"/>
    <mergeCell ref="C18:D18"/>
    <mergeCell ref="C19:D19"/>
    <mergeCell ref="C16:D16"/>
    <mergeCell ref="C14:D14"/>
    <mergeCell ref="C15:D15"/>
  </mergeCells>
  <pageMargins left="0.22" right="0.25" top="0.27" bottom="0.46" header="0.21" footer="0.21"/>
  <pageSetup paperSize="510" orientation="landscape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2"/>
  <sheetViews>
    <sheetView zoomScaleNormal="100" workbookViewId="0">
      <selection activeCell="A20" sqref="A20:XFD22"/>
    </sheetView>
  </sheetViews>
  <sheetFormatPr defaultColWidth="9.140625" defaultRowHeight="16.5" x14ac:dyDescent="0.3"/>
  <cols>
    <col min="1" max="1" width="1" style="5" customWidth="1"/>
    <col min="2" max="2" width="3.140625" style="4" customWidth="1"/>
    <col min="3" max="3" width="6.28515625" style="5" customWidth="1"/>
    <col min="4" max="4" width="31.5703125" style="5" customWidth="1"/>
    <col min="5" max="5" width="11.85546875" style="6" customWidth="1"/>
    <col min="6" max="6" width="14" style="5" customWidth="1"/>
    <col min="7" max="7" width="10.7109375" style="7" customWidth="1"/>
    <col min="8" max="8" width="11.85546875" style="7" customWidth="1"/>
    <col min="9" max="9" width="12.28515625" style="7" customWidth="1"/>
    <col min="10" max="10" width="15.7109375" style="8" bestFit="1" customWidth="1"/>
    <col min="11" max="11" width="10.140625" style="5" customWidth="1"/>
    <col min="12" max="12" width="29.5703125" style="9" customWidth="1"/>
    <col min="13" max="13" width="0.7109375" style="5" customWidth="1"/>
    <col min="14" max="14" width="15.5703125" style="9" hidden="1" customWidth="1"/>
    <col min="15" max="15" width="8.85546875" style="5" customWidth="1"/>
    <col min="16" max="16" width="0.5703125" style="5" hidden="1" customWidth="1"/>
    <col min="17" max="17" width="9.140625" style="9"/>
    <col min="18" max="18" width="9.140625" style="5"/>
    <col min="19" max="19" width="12.42578125" style="5" bestFit="1" customWidth="1"/>
    <col min="20" max="16384" width="9.140625" style="5"/>
  </cols>
  <sheetData>
    <row r="1" spans="2:18" ht="7.5" customHeight="1" x14ac:dyDescent="0.3"/>
    <row r="2" spans="2:18" x14ac:dyDescent="0.3">
      <c r="B2" s="10" t="s">
        <v>19</v>
      </c>
    </row>
    <row r="3" spans="2:18" ht="5.25" customHeight="1" x14ac:dyDescent="0.3"/>
    <row r="4" spans="2:18" x14ac:dyDescent="0.3">
      <c r="B4" s="202" t="s">
        <v>8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</row>
    <row r="5" spans="2:18" x14ac:dyDescent="0.3">
      <c r="B5" s="202" t="s">
        <v>89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</row>
    <row r="7" spans="2:18" x14ac:dyDescent="0.3">
      <c r="B7" s="5" t="s">
        <v>90</v>
      </c>
    </row>
    <row r="8" spans="2:18" x14ac:dyDescent="0.3">
      <c r="B8" s="4" t="s">
        <v>97</v>
      </c>
    </row>
    <row r="9" spans="2:18" ht="21.75" customHeight="1" x14ac:dyDescent="0.3">
      <c r="B9" s="203" t="s">
        <v>0</v>
      </c>
      <c r="C9" s="204"/>
      <c r="D9" s="205"/>
      <c r="E9" s="209" t="s">
        <v>1</v>
      </c>
      <c r="F9" s="211" t="s">
        <v>2</v>
      </c>
      <c r="G9" s="211" t="s">
        <v>3</v>
      </c>
      <c r="H9" s="211" t="s">
        <v>4</v>
      </c>
      <c r="I9" s="213" t="s">
        <v>7</v>
      </c>
      <c r="J9" s="214"/>
      <c r="K9" s="211" t="s">
        <v>6</v>
      </c>
      <c r="L9" s="209" t="s">
        <v>39</v>
      </c>
      <c r="M9" s="6"/>
      <c r="N9" s="6"/>
      <c r="O9" s="6"/>
    </row>
    <row r="10" spans="2:18" ht="65.25" customHeight="1" x14ac:dyDescent="0.3">
      <c r="B10" s="206"/>
      <c r="C10" s="207"/>
      <c r="D10" s="208"/>
      <c r="E10" s="210"/>
      <c r="F10" s="212"/>
      <c r="G10" s="212"/>
      <c r="H10" s="212"/>
      <c r="I10" s="11" t="s">
        <v>5</v>
      </c>
      <c r="J10" s="12" t="s">
        <v>18</v>
      </c>
      <c r="K10" s="212"/>
      <c r="L10" s="210"/>
      <c r="M10" s="6"/>
      <c r="N10" s="6"/>
      <c r="O10" s="6"/>
    </row>
    <row r="11" spans="2:18" x14ac:dyDescent="0.3">
      <c r="B11" s="13"/>
      <c r="C11" s="191"/>
      <c r="D11" s="192"/>
      <c r="E11" s="2"/>
      <c r="F11" s="2"/>
      <c r="G11" s="14"/>
      <c r="H11" s="14"/>
      <c r="I11" s="14"/>
      <c r="J11" s="15"/>
      <c r="K11" s="2"/>
      <c r="L11" s="2"/>
    </row>
    <row r="12" spans="2:18" ht="16.5" customHeight="1" x14ac:dyDescent="0.3">
      <c r="B12" s="16"/>
      <c r="C12" s="237" t="s">
        <v>10</v>
      </c>
      <c r="D12" s="238"/>
      <c r="E12" s="17"/>
      <c r="F12" s="35"/>
      <c r="G12" s="36"/>
      <c r="H12" s="36"/>
      <c r="I12" s="36"/>
      <c r="J12" s="37"/>
      <c r="K12" s="35"/>
      <c r="L12" s="35"/>
    </row>
    <row r="13" spans="2:18" x14ac:dyDescent="0.3">
      <c r="B13" s="20"/>
      <c r="C13" s="222"/>
      <c r="D13" s="223"/>
      <c r="E13" s="2"/>
      <c r="F13" s="38"/>
      <c r="G13" s="39"/>
      <c r="H13" s="39"/>
      <c r="I13" s="39"/>
      <c r="J13" s="40"/>
      <c r="K13" s="38"/>
      <c r="L13" s="38"/>
    </row>
    <row r="14" spans="2:18" ht="39.75" customHeight="1" x14ac:dyDescent="0.3">
      <c r="B14" s="20">
        <v>6</v>
      </c>
      <c r="C14" s="231" t="s">
        <v>64</v>
      </c>
      <c r="D14" s="232"/>
      <c r="E14" s="44"/>
      <c r="F14" s="3">
        <v>22500000</v>
      </c>
      <c r="G14" s="39"/>
      <c r="H14" s="39"/>
      <c r="I14" s="45"/>
      <c r="J14" s="40"/>
      <c r="K14" s="14"/>
      <c r="L14" s="2"/>
      <c r="Q14" s="9" t="s">
        <v>27</v>
      </c>
      <c r="R14" s="5" t="s">
        <v>63</v>
      </c>
    </row>
    <row r="15" spans="2:18" ht="9" customHeight="1" x14ac:dyDescent="0.3">
      <c r="B15" s="20"/>
      <c r="C15" s="222"/>
      <c r="D15" s="223"/>
      <c r="E15" s="2"/>
      <c r="F15" s="38"/>
      <c r="G15" s="39"/>
      <c r="H15" s="39"/>
      <c r="I15" s="39"/>
      <c r="J15" s="40"/>
      <c r="K15" s="38"/>
      <c r="L15" s="38"/>
    </row>
    <row r="16" spans="2:18" x14ac:dyDescent="0.3">
      <c r="B16" s="68"/>
      <c r="C16" s="224" t="s">
        <v>13</v>
      </c>
      <c r="D16" s="225"/>
      <c r="E16" s="69"/>
      <c r="F16" s="70">
        <f>F14</f>
        <v>22500000</v>
      </c>
      <c r="G16" s="71"/>
      <c r="H16" s="71"/>
      <c r="I16" s="71"/>
      <c r="J16" s="72"/>
      <c r="K16" s="73"/>
      <c r="L16" s="74"/>
      <c r="N16" s="75"/>
      <c r="R16" s="76"/>
    </row>
    <row r="17" spans="2:12" ht="2.25" customHeight="1" x14ac:dyDescent="0.3">
      <c r="B17" s="13"/>
      <c r="C17" s="226"/>
      <c r="D17" s="227"/>
      <c r="E17" s="77"/>
      <c r="F17" s="78"/>
      <c r="G17" s="79"/>
      <c r="H17" s="79"/>
      <c r="I17" s="79"/>
      <c r="J17" s="80"/>
      <c r="K17" s="78"/>
      <c r="L17" s="81"/>
    </row>
    <row r="18" spans="2:12" ht="2.25" customHeight="1" x14ac:dyDescent="0.3">
      <c r="G18" s="82"/>
      <c r="H18" s="82"/>
      <c r="I18" s="82"/>
    </row>
    <row r="20" spans="2:12" x14ac:dyDescent="0.3">
      <c r="C20" s="87" t="s">
        <v>92</v>
      </c>
    </row>
    <row r="21" spans="2:12" x14ac:dyDescent="0.3">
      <c r="D21" s="88"/>
      <c r="E21" s="89"/>
    </row>
    <row r="22" spans="2:12" x14ac:dyDescent="0.3">
      <c r="F22" s="83"/>
      <c r="L22" s="84"/>
    </row>
  </sheetData>
  <mergeCells count="17">
    <mergeCell ref="B4:L4"/>
    <mergeCell ref="B5:L5"/>
    <mergeCell ref="B9:D10"/>
    <mergeCell ref="E9:E10"/>
    <mergeCell ref="F9:F10"/>
    <mergeCell ref="G9:G10"/>
    <mergeCell ref="H9:H10"/>
    <mergeCell ref="I9:J9"/>
    <mergeCell ref="K9:K10"/>
    <mergeCell ref="L9:L10"/>
    <mergeCell ref="C15:D15"/>
    <mergeCell ref="C16:D16"/>
    <mergeCell ref="C17:D17"/>
    <mergeCell ref="C11:D11"/>
    <mergeCell ref="C12:D12"/>
    <mergeCell ref="C13:D13"/>
    <mergeCell ref="C14:D14"/>
  </mergeCells>
  <pageMargins left="0.22" right="0.25" top="0.27" bottom="0.46" header="0.21" footer="0.21"/>
  <pageSetup paperSize="510" orientation="landscape" r:id="rId1"/>
  <headerFoot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4"/>
  <sheetViews>
    <sheetView topLeftCell="A5" zoomScaleNormal="100" workbookViewId="0">
      <selection activeCell="A22" sqref="A22:XFD24"/>
    </sheetView>
  </sheetViews>
  <sheetFormatPr defaultColWidth="9.140625" defaultRowHeight="16.5" x14ac:dyDescent="0.3"/>
  <cols>
    <col min="1" max="1" width="1" style="5" customWidth="1"/>
    <col min="2" max="2" width="3.140625" style="4" customWidth="1"/>
    <col min="3" max="3" width="6.28515625" style="5" customWidth="1"/>
    <col min="4" max="4" width="31.5703125" style="5" customWidth="1"/>
    <col min="5" max="5" width="11.85546875" style="6" customWidth="1"/>
    <col min="6" max="6" width="14" style="5" customWidth="1"/>
    <col min="7" max="7" width="10.7109375" style="7" customWidth="1"/>
    <col min="8" max="8" width="11.85546875" style="7" customWidth="1"/>
    <col min="9" max="9" width="12.28515625" style="7" customWidth="1"/>
    <col min="10" max="10" width="15.7109375" style="8" bestFit="1" customWidth="1"/>
    <col min="11" max="11" width="10.140625" style="5" customWidth="1"/>
    <col min="12" max="12" width="29.5703125" style="9" customWidth="1"/>
    <col min="13" max="13" width="0.7109375" style="5" customWidth="1"/>
    <col min="14" max="14" width="15.5703125" style="9" hidden="1" customWidth="1"/>
    <col min="15" max="15" width="8.85546875" style="5" customWidth="1"/>
    <col min="16" max="16" width="0.5703125" style="5" hidden="1" customWidth="1"/>
    <col min="17" max="17" width="9.140625" style="9"/>
    <col min="18" max="18" width="9.140625" style="5"/>
    <col min="19" max="19" width="12.42578125" style="5" bestFit="1" customWidth="1"/>
    <col min="20" max="16384" width="9.140625" style="5"/>
  </cols>
  <sheetData>
    <row r="1" spans="2:17" ht="7.5" customHeight="1" x14ac:dyDescent="0.3"/>
    <row r="2" spans="2:17" x14ac:dyDescent="0.3">
      <c r="B2" s="10" t="s">
        <v>19</v>
      </c>
    </row>
    <row r="3" spans="2:17" ht="5.25" customHeight="1" x14ac:dyDescent="0.3"/>
    <row r="4" spans="2:17" x14ac:dyDescent="0.3">
      <c r="B4" s="202" t="s">
        <v>8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</row>
    <row r="5" spans="2:17" x14ac:dyDescent="0.3">
      <c r="B5" s="202" t="s">
        <v>89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</row>
    <row r="7" spans="2:17" x14ac:dyDescent="0.3">
      <c r="B7" s="5" t="s">
        <v>90</v>
      </c>
    </row>
    <row r="8" spans="2:17" x14ac:dyDescent="0.3">
      <c r="B8" s="4" t="s">
        <v>99</v>
      </c>
    </row>
    <row r="9" spans="2:17" ht="21.75" customHeight="1" x14ac:dyDescent="0.3">
      <c r="B9" s="203" t="s">
        <v>0</v>
      </c>
      <c r="C9" s="204"/>
      <c r="D9" s="205"/>
      <c r="E9" s="209" t="s">
        <v>1</v>
      </c>
      <c r="F9" s="211" t="s">
        <v>2</v>
      </c>
      <c r="G9" s="211" t="s">
        <v>3</v>
      </c>
      <c r="H9" s="211" t="s">
        <v>4</v>
      </c>
      <c r="I9" s="213" t="s">
        <v>7</v>
      </c>
      <c r="J9" s="214"/>
      <c r="K9" s="211" t="s">
        <v>6</v>
      </c>
      <c r="L9" s="209" t="s">
        <v>39</v>
      </c>
      <c r="M9" s="6"/>
      <c r="N9" s="6"/>
      <c r="O9" s="6"/>
    </row>
    <row r="10" spans="2:17" ht="65.25" customHeight="1" x14ac:dyDescent="0.3">
      <c r="B10" s="206"/>
      <c r="C10" s="207"/>
      <c r="D10" s="208"/>
      <c r="E10" s="210"/>
      <c r="F10" s="212"/>
      <c r="G10" s="212"/>
      <c r="H10" s="212"/>
      <c r="I10" s="11" t="s">
        <v>5</v>
      </c>
      <c r="J10" s="12" t="s">
        <v>18</v>
      </c>
      <c r="K10" s="212"/>
      <c r="L10" s="210"/>
      <c r="M10" s="6"/>
      <c r="N10" s="6"/>
      <c r="O10" s="6"/>
    </row>
    <row r="11" spans="2:17" x14ac:dyDescent="0.3">
      <c r="B11" s="13"/>
      <c r="C11" s="191"/>
      <c r="D11" s="192"/>
      <c r="E11" s="2"/>
      <c r="F11" s="2"/>
      <c r="G11" s="14"/>
      <c r="H11" s="14"/>
      <c r="I11" s="14"/>
      <c r="J11" s="15"/>
      <c r="K11" s="2"/>
      <c r="L11" s="2"/>
    </row>
    <row r="12" spans="2:17" ht="16.5" customHeight="1" x14ac:dyDescent="0.3">
      <c r="B12" s="16"/>
      <c r="C12" s="237" t="s">
        <v>10</v>
      </c>
      <c r="D12" s="238"/>
      <c r="E12" s="17"/>
      <c r="F12" s="35"/>
      <c r="G12" s="36"/>
      <c r="H12" s="36"/>
      <c r="I12" s="36"/>
      <c r="J12" s="37"/>
      <c r="K12" s="35"/>
      <c r="L12" s="35"/>
    </row>
    <row r="13" spans="2:17" x14ac:dyDescent="0.3">
      <c r="B13" s="20"/>
      <c r="C13" s="222"/>
      <c r="D13" s="223"/>
      <c r="E13" s="2"/>
      <c r="F13" s="38"/>
      <c r="G13" s="39"/>
      <c r="H13" s="39"/>
      <c r="I13" s="39"/>
      <c r="J13" s="40"/>
      <c r="K13" s="38"/>
      <c r="L13" s="38"/>
    </row>
    <row r="14" spans="2:17" ht="40.5" customHeight="1" x14ac:dyDescent="0.3">
      <c r="B14" s="20">
        <v>17</v>
      </c>
      <c r="C14" s="231" t="s">
        <v>69</v>
      </c>
      <c r="D14" s="232"/>
      <c r="E14" s="55"/>
      <c r="F14" s="3">
        <v>5000000</v>
      </c>
      <c r="G14" s="47"/>
      <c r="H14" s="14"/>
      <c r="I14" s="45"/>
      <c r="J14" s="40"/>
      <c r="K14" s="14"/>
      <c r="L14" s="56"/>
      <c r="Q14" s="9" t="s">
        <v>25</v>
      </c>
    </row>
    <row r="15" spans="2:17" ht="39.75" customHeight="1" x14ac:dyDescent="0.3">
      <c r="B15" s="20">
        <v>18</v>
      </c>
      <c r="C15" s="231" t="s">
        <v>70</v>
      </c>
      <c r="D15" s="232"/>
      <c r="E15" s="2"/>
      <c r="F15" s="3">
        <v>1200000</v>
      </c>
      <c r="G15" s="39"/>
      <c r="H15" s="39"/>
      <c r="I15" s="45"/>
      <c r="J15" s="40"/>
      <c r="K15" s="14"/>
      <c r="L15" s="2"/>
      <c r="Q15" s="9" t="s">
        <v>25</v>
      </c>
    </row>
    <row r="16" spans="2:17" ht="53.25" customHeight="1" x14ac:dyDescent="0.3">
      <c r="B16" s="20">
        <v>19</v>
      </c>
      <c r="C16" s="231" t="s">
        <v>71</v>
      </c>
      <c r="D16" s="232"/>
      <c r="E16" s="57"/>
      <c r="F16" s="3">
        <v>2300000</v>
      </c>
      <c r="G16" s="39"/>
      <c r="H16" s="39"/>
      <c r="I16" s="45"/>
      <c r="J16" s="40"/>
      <c r="K16" s="14"/>
      <c r="L16" s="2"/>
      <c r="Q16" s="9" t="s">
        <v>25</v>
      </c>
    </row>
    <row r="17" spans="2:18" ht="9" customHeight="1" x14ac:dyDescent="0.3">
      <c r="B17" s="20"/>
      <c r="C17" s="222"/>
      <c r="D17" s="223"/>
      <c r="E17" s="2"/>
      <c r="F17" s="38"/>
      <c r="G17" s="39"/>
      <c r="H17" s="39"/>
      <c r="I17" s="39"/>
      <c r="J17" s="40"/>
      <c r="K17" s="38"/>
      <c r="L17" s="38"/>
    </row>
    <row r="18" spans="2:18" x14ac:dyDescent="0.3">
      <c r="B18" s="68"/>
      <c r="C18" s="224" t="s">
        <v>13</v>
      </c>
      <c r="D18" s="225"/>
      <c r="E18" s="69"/>
      <c r="F18" s="70">
        <f>F14+F15+F16</f>
        <v>8500000</v>
      </c>
      <c r="G18" s="71"/>
      <c r="H18" s="71"/>
      <c r="I18" s="71"/>
      <c r="J18" s="72"/>
      <c r="K18" s="73"/>
      <c r="L18" s="74"/>
      <c r="N18" s="75"/>
      <c r="R18" s="76"/>
    </row>
    <row r="19" spans="2:18" ht="2.25" customHeight="1" x14ac:dyDescent="0.3">
      <c r="B19" s="13"/>
      <c r="C19" s="226"/>
      <c r="D19" s="227"/>
      <c r="E19" s="77"/>
      <c r="F19" s="78"/>
      <c r="G19" s="79"/>
      <c r="H19" s="79"/>
      <c r="I19" s="79"/>
      <c r="J19" s="80"/>
      <c r="K19" s="78"/>
      <c r="L19" s="81"/>
    </row>
    <row r="20" spans="2:18" ht="2.25" customHeight="1" x14ac:dyDescent="0.3">
      <c r="G20" s="82"/>
      <c r="H20" s="82"/>
      <c r="I20" s="82"/>
    </row>
    <row r="22" spans="2:18" x14ac:dyDescent="0.3">
      <c r="C22" s="87" t="s">
        <v>92</v>
      </c>
    </row>
    <row r="23" spans="2:18" x14ac:dyDescent="0.3">
      <c r="D23" s="88"/>
      <c r="E23" s="89"/>
    </row>
    <row r="24" spans="2:18" x14ac:dyDescent="0.3">
      <c r="F24" s="83"/>
      <c r="L24" s="84"/>
    </row>
  </sheetData>
  <mergeCells count="19">
    <mergeCell ref="C12:D12"/>
    <mergeCell ref="C13:D13"/>
    <mergeCell ref="C11:D11"/>
    <mergeCell ref="B4:L4"/>
    <mergeCell ref="B5:L5"/>
    <mergeCell ref="B9:D10"/>
    <mergeCell ref="E9:E10"/>
    <mergeCell ref="F9:F10"/>
    <mergeCell ref="G9:G10"/>
    <mergeCell ref="H9:H10"/>
    <mergeCell ref="I9:J9"/>
    <mergeCell ref="K9:K10"/>
    <mergeCell ref="L9:L10"/>
    <mergeCell ref="C17:D17"/>
    <mergeCell ref="C18:D18"/>
    <mergeCell ref="C19:D19"/>
    <mergeCell ref="C14:D14"/>
    <mergeCell ref="C15:D15"/>
    <mergeCell ref="C16:D16"/>
  </mergeCells>
  <pageMargins left="0.22" right="0.25" top="0.27" bottom="0.46" header="0.21" footer="0.21"/>
  <pageSetup paperSize="510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"/>
  <sheetViews>
    <sheetView zoomScaleNormal="100" workbookViewId="0">
      <selection activeCell="A8" sqref="A8:XFD8"/>
    </sheetView>
  </sheetViews>
  <sheetFormatPr defaultColWidth="9.140625" defaultRowHeight="16.5" x14ac:dyDescent="0.3"/>
  <cols>
    <col min="1" max="1" width="1" style="5" customWidth="1"/>
    <col min="2" max="2" width="3.140625" style="4" customWidth="1"/>
    <col min="3" max="3" width="6.28515625" style="5" customWidth="1"/>
    <col min="4" max="4" width="31.5703125" style="5" customWidth="1"/>
    <col min="5" max="5" width="11.85546875" style="6" customWidth="1"/>
    <col min="6" max="6" width="14" style="5" customWidth="1"/>
    <col min="7" max="7" width="10.7109375" style="7" customWidth="1"/>
    <col min="8" max="8" width="11.85546875" style="7" customWidth="1"/>
    <col min="9" max="9" width="12.28515625" style="7" customWidth="1"/>
    <col min="10" max="10" width="15.7109375" style="8" bestFit="1" customWidth="1"/>
    <col min="11" max="11" width="10.140625" style="5" customWidth="1"/>
    <col min="12" max="12" width="29.5703125" style="9" customWidth="1"/>
    <col min="13" max="13" width="0.7109375" style="5" customWidth="1"/>
    <col min="14" max="14" width="15.5703125" style="9" hidden="1" customWidth="1"/>
    <col min="15" max="15" width="8.85546875" style="5" customWidth="1"/>
    <col min="16" max="16" width="0.5703125" style="5" hidden="1" customWidth="1"/>
    <col min="17" max="17" width="9.140625" style="9"/>
    <col min="18" max="18" width="9.140625" style="5"/>
    <col min="19" max="19" width="12.42578125" style="5" bestFit="1" customWidth="1"/>
    <col min="20" max="16384" width="9.140625" style="5"/>
  </cols>
  <sheetData>
    <row r="1" spans="2:17" ht="7.5" customHeight="1" x14ac:dyDescent="0.3"/>
    <row r="2" spans="2:17" x14ac:dyDescent="0.3">
      <c r="B2" s="10" t="s">
        <v>19</v>
      </c>
    </row>
    <row r="3" spans="2:17" ht="5.25" customHeight="1" x14ac:dyDescent="0.3"/>
    <row r="4" spans="2:17" x14ac:dyDescent="0.3">
      <c r="B4" s="202" t="s">
        <v>8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</row>
    <row r="5" spans="2:17" x14ac:dyDescent="0.3">
      <c r="B5" s="202" t="s">
        <v>89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</row>
    <row r="7" spans="2:17" x14ac:dyDescent="0.3">
      <c r="B7" s="5" t="s">
        <v>90</v>
      </c>
    </row>
    <row r="8" spans="2:17" x14ac:dyDescent="0.3">
      <c r="B8" s="4" t="s">
        <v>100</v>
      </c>
    </row>
    <row r="9" spans="2:17" ht="21.75" customHeight="1" x14ac:dyDescent="0.3">
      <c r="B9" s="203" t="s">
        <v>0</v>
      </c>
      <c r="C9" s="204"/>
      <c r="D9" s="205"/>
      <c r="E9" s="209" t="s">
        <v>1</v>
      </c>
      <c r="F9" s="211" t="s">
        <v>2</v>
      </c>
      <c r="G9" s="211" t="s">
        <v>3</v>
      </c>
      <c r="H9" s="211" t="s">
        <v>4</v>
      </c>
      <c r="I9" s="213" t="s">
        <v>7</v>
      </c>
      <c r="J9" s="214"/>
      <c r="K9" s="211" t="s">
        <v>6</v>
      </c>
      <c r="L9" s="209" t="s">
        <v>39</v>
      </c>
      <c r="M9" s="6"/>
      <c r="N9" s="6"/>
      <c r="O9" s="6"/>
    </row>
    <row r="10" spans="2:17" ht="65.25" customHeight="1" x14ac:dyDescent="0.3">
      <c r="B10" s="206"/>
      <c r="C10" s="207"/>
      <c r="D10" s="208"/>
      <c r="E10" s="210"/>
      <c r="F10" s="212"/>
      <c r="G10" s="212"/>
      <c r="H10" s="212"/>
      <c r="I10" s="11" t="s">
        <v>5</v>
      </c>
      <c r="J10" s="12" t="s">
        <v>18</v>
      </c>
      <c r="K10" s="212"/>
      <c r="L10" s="210"/>
      <c r="M10" s="6"/>
      <c r="N10" s="6"/>
      <c r="O10" s="6"/>
    </row>
    <row r="11" spans="2:17" x14ac:dyDescent="0.3">
      <c r="B11" s="13"/>
      <c r="C11" s="191"/>
      <c r="D11" s="192"/>
      <c r="E11" s="2"/>
      <c r="F11" s="2"/>
      <c r="G11" s="14"/>
      <c r="H11" s="14"/>
      <c r="I11" s="14"/>
      <c r="J11" s="15"/>
      <c r="K11" s="2"/>
      <c r="L11" s="2"/>
    </row>
    <row r="12" spans="2:17" ht="16.5" customHeight="1" x14ac:dyDescent="0.3">
      <c r="B12" s="16"/>
      <c r="C12" s="237" t="s">
        <v>10</v>
      </c>
      <c r="D12" s="238"/>
      <c r="E12" s="17"/>
      <c r="F12" s="35"/>
      <c r="G12" s="36"/>
      <c r="H12" s="36"/>
      <c r="I12" s="36"/>
      <c r="J12" s="37"/>
      <c r="K12" s="35"/>
      <c r="L12" s="35"/>
    </row>
    <row r="13" spans="2:17" x14ac:dyDescent="0.3">
      <c r="B13" s="20"/>
      <c r="C13" s="222"/>
      <c r="D13" s="223"/>
      <c r="E13" s="2"/>
      <c r="F13" s="38"/>
      <c r="G13" s="39"/>
      <c r="H13" s="39"/>
      <c r="I13" s="39"/>
      <c r="J13" s="40"/>
      <c r="K13" s="38"/>
      <c r="L13" s="38"/>
    </row>
    <row r="14" spans="2:17" ht="52.5" customHeight="1" x14ac:dyDescent="0.3">
      <c r="B14" s="20">
        <v>21</v>
      </c>
      <c r="C14" s="231" t="s">
        <v>72</v>
      </c>
      <c r="D14" s="232"/>
      <c r="E14" s="2"/>
      <c r="F14" s="3">
        <v>2000000</v>
      </c>
      <c r="G14" s="39"/>
      <c r="H14" s="39"/>
      <c r="I14" s="45"/>
      <c r="J14" s="40"/>
      <c r="K14" s="14"/>
      <c r="L14" s="2"/>
      <c r="Q14" s="9" t="s">
        <v>26</v>
      </c>
    </row>
    <row r="15" spans="2:17" ht="67.5" customHeight="1" x14ac:dyDescent="0.3">
      <c r="B15" s="20">
        <v>22</v>
      </c>
      <c r="C15" s="231" t="s">
        <v>73</v>
      </c>
      <c r="D15" s="232"/>
      <c r="E15" s="2"/>
      <c r="F15" s="3">
        <v>1500000</v>
      </c>
      <c r="G15" s="39"/>
      <c r="H15" s="39"/>
      <c r="I15" s="45"/>
      <c r="J15" s="40"/>
      <c r="K15" s="14"/>
      <c r="L15" s="2"/>
      <c r="Q15" s="9" t="s">
        <v>26</v>
      </c>
    </row>
    <row r="16" spans="2:17" ht="28.5" customHeight="1" x14ac:dyDescent="0.3">
      <c r="B16" s="20">
        <v>23</v>
      </c>
      <c r="C16" s="231" t="s">
        <v>74</v>
      </c>
      <c r="D16" s="232"/>
      <c r="E16" s="2"/>
      <c r="F16" s="3">
        <v>2000000</v>
      </c>
      <c r="G16" s="39"/>
      <c r="H16" s="39"/>
      <c r="I16" s="45"/>
      <c r="J16" s="40"/>
      <c r="K16" s="14"/>
      <c r="L16" s="2"/>
      <c r="Q16" s="9" t="s">
        <v>26</v>
      </c>
    </row>
    <row r="17" spans="2:18" x14ac:dyDescent="0.3">
      <c r="B17" s="20"/>
      <c r="C17" s="228"/>
      <c r="D17" s="229"/>
      <c r="E17" s="2"/>
      <c r="F17" s="41"/>
      <c r="G17" s="14"/>
      <c r="H17" s="14"/>
      <c r="I17" s="46"/>
      <c r="J17" s="40"/>
      <c r="K17" s="14"/>
      <c r="L17" s="2"/>
    </row>
    <row r="18" spans="2:18" x14ac:dyDescent="0.3">
      <c r="B18" s="58"/>
      <c r="C18" s="230" t="s">
        <v>12</v>
      </c>
      <c r="D18" s="230"/>
      <c r="E18" s="29"/>
      <c r="F18" s="30">
        <f>SUM(F14:F16)</f>
        <v>5500000</v>
      </c>
      <c r="G18" s="59"/>
      <c r="H18" s="59"/>
      <c r="I18" s="59"/>
      <c r="J18" s="30"/>
      <c r="K18" s="60"/>
      <c r="L18" s="61"/>
    </row>
    <row r="19" spans="2:18" x14ac:dyDescent="0.3">
      <c r="B19" s="20"/>
      <c r="C19" s="222"/>
      <c r="D19" s="223"/>
      <c r="E19" s="2"/>
      <c r="F19" s="38"/>
      <c r="G19" s="39"/>
      <c r="H19" s="39"/>
      <c r="I19" s="39"/>
      <c r="J19" s="40"/>
      <c r="K19" s="38"/>
      <c r="L19" s="38"/>
    </row>
    <row r="20" spans="2:18" ht="9" customHeight="1" x14ac:dyDescent="0.3">
      <c r="B20" s="20"/>
      <c r="C20" s="222"/>
      <c r="D20" s="223"/>
      <c r="E20" s="2"/>
      <c r="F20" s="38"/>
      <c r="G20" s="39"/>
      <c r="H20" s="39"/>
      <c r="I20" s="39"/>
      <c r="J20" s="40"/>
      <c r="K20" s="38"/>
      <c r="L20" s="38"/>
    </row>
    <row r="21" spans="2:18" x14ac:dyDescent="0.3">
      <c r="B21" s="68"/>
      <c r="C21" s="224" t="s">
        <v>13</v>
      </c>
      <c r="D21" s="225"/>
      <c r="E21" s="69"/>
      <c r="F21" s="70">
        <f>F18</f>
        <v>5500000</v>
      </c>
      <c r="G21" s="71"/>
      <c r="H21" s="71"/>
      <c r="I21" s="71"/>
      <c r="J21" s="72"/>
      <c r="K21" s="73"/>
      <c r="L21" s="74"/>
      <c r="N21" s="75"/>
      <c r="R21" s="76"/>
    </row>
    <row r="22" spans="2:18" ht="2.25" customHeight="1" x14ac:dyDescent="0.3">
      <c r="B22" s="13"/>
      <c r="C22" s="226"/>
      <c r="D22" s="227"/>
      <c r="E22" s="77"/>
      <c r="F22" s="78"/>
      <c r="G22" s="79"/>
      <c r="H22" s="79"/>
      <c r="I22" s="79"/>
      <c r="J22" s="80"/>
      <c r="K22" s="78"/>
      <c r="L22" s="81"/>
    </row>
    <row r="23" spans="2:18" ht="2.25" customHeight="1" x14ac:dyDescent="0.3">
      <c r="G23" s="82"/>
      <c r="H23" s="82"/>
      <c r="I23" s="82"/>
    </row>
    <row r="25" spans="2:18" x14ac:dyDescent="0.3">
      <c r="C25" s="87" t="s">
        <v>92</v>
      </c>
    </row>
    <row r="26" spans="2:18" x14ac:dyDescent="0.3">
      <c r="D26" s="88"/>
      <c r="E26" s="89"/>
    </row>
    <row r="27" spans="2:18" x14ac:dyDescent="0.3">
      <c r="F27" s="83"/>
      <c r="L27" s="84"/>
    </row>
  </sheetData>
  <mergeCells count="22">
    <mergeCell ref="B4:L4"/>
    <mergeCell ref="B5:L5"/>
    <mergeCell ref="B9:D10"/>
    <mergeCell ref="E9:E10"/>
    <mergeCell ref="F9:F10"/>
    <mergeCell ref="G9:G10"/>
    <mergeCell ref="H9:H10"/>
    <mergeCell ref="I9:J9"/>
    <mergeCell ref="K9:K10"/>
    <mergeCell ref="L9:L10"/>
    <mergeCell ref="C14:D14"/>
    <mergeCell ref="C15:D15"/>
    <mergeCell ref="C12:D12"/>
    <mergeCell ref="C13:D13"/>
    <mergeCell ref="C11:D11"/>
    <mergeCell ref="C20:D20"/>
    <mergeCell ref="C21:D21"/>
    <mergeCell ref="C22:D22"/>
    <mergeCell ref="C16:D16"/>
    <mergeCell ref="C17:D17"/>
    <mergeCell ref="C18:D18"/>
    <mergeCell ref="C19:D19"/>
  </mergeCells>
  <pageMargins left="0.22" right="0.25" top="0.27" bottom="0.46" header="0.21" footer="0.21"/>
  <pageSetup paperSize="510" orientation="landscape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4"/>
  <sheetViews>
    <sheetView topLeftCell="A2" zoomScaleNormal="100" workbookViewId="0">
      <selection activeCell="A22" sqref="A22:XFD23"/>
    </sheetView>
  </sheetViews>
  <sheetFormatPr defaultColWidth="9.140625" defaultRowHeight="16.5" x14ac:dyDescent="0.3"/>
  <cols>
    <col min="1" max="1" width="1" style="5" customWidth="1"/>
    <col min="2" max="2" width="3.140625" style="4" customWidth="1"/>
    <col min="3" max="3" width="6.28515625" style="5" customWidth="1"/>
    <col min="4" max="4" width="31.5703125" style="5" customWidth="1"/>
    <col min="5" max="5" width="11.85546875" style="6" customWidth="1"/>
    <col min="6" max="6" width="14" style="5" customWidth="1"/>
    <col min="7" max="7" width="10.7109375" style="7" customWidth="1"/>
    <col min="8" max="8" width="11.85546875" style="7" customWidth="1"/>
    <col min="9" max="9" width="12.28515625" style="7" customWidth="1"/>
    <col min="10" max="10" width="15.7109375" style="8" bestFit="1" customWidth="1"/>
    <col min="11" max="11" width="10.140625" style="5" customWidth="1"/>
    <col min="12" max="12" width="29.5703125" style="9" customWidth="1"/>
    <col min="13" max="13" width="0.7109375" style="5" customWidth="1"/>
    <col min="14" max="14" width="15.5703125" style="9" hidden="1" customWidth="1"/>
    <col min="15" max="15" width="8.85546875" style="5" customWidth="1"/>
    <col min="16" max="16" width="0.5703125" style="5" hidden="1" customWidth="1"/>
    <col min="17" max="17" width="9.140625" style="9"/>
    <col min="18" max="18" width="9.140625" style="5"/>
    <col min="19" max="19" width="12.42578125" style="5" bestFit="1" customWidth="1"/>
    <col min="20" max="16384" width="9.140625" style="5"/>
  </cols>
  <sheetData>
    <row r="1" spans="2:17" ht="7.5" customHeight="1" x14ac:dyDescent="0.3"/>
    <row r="2" spans="2:17" x14ac:dyDescent="0.3">
      <c r="B2" s="10" t="s">
        <v>19</v>
      </c>
    </row>
    <row r="3" spans="2:17" ht="5.25" customHeight="1" x14ac:dyDescent="0.3"/>
    <row r="4" spans="2:17" x14ac:dyDescent="0.3">
      <c r="B4" s="202" t="s">
        <v>8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</row>
    <row r="5" spans="2:17" x14ac:dyDescent="0.3">
      <c r="B5" s="202" t="s">
        <v>89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</row>
    <row r="7" spans="2:17" x14ac:dyDescent="0.3">
      <c r="B7" s="5" t="s">
        <v>90</v>
      </c>
    </row>
    <row r="8" spans="2:17" x14ac:dyDescent="0.3">
      <c r="B8" s="4" t="s">
        <v>101</v>
      </c>
    </row>
    <row r="9" spans="2:17" ht="21.75" customHeight="1" x14ac:dyDescent="0.3">
      <c r="B9" s="203" t="s">
        <v>0</v>
      </c>
      <c r="C9" s="204"/>
      <c r="D9" s="205"/>
      <c r="E9" s="209" t="s">
        <v>1</v>
      </c>
      <c r="F9" s="211" t="s">
        <v>2</v>
      </c>
      <c r="G9" s="211" t="s">
        <v>3</v>
      </c>
      <c r="H9" s="211" t="s">
        <v>4</v>
      </c>
      <c r="I9" s="213" t="s">
        <v>7</v>
      </c>
      <c r="J9" s="214"/>
      <c r="K9" s="211" t="s">
        <v>6</v>
      </c>
      <c r="L9" s="209" t="s">
        <v>39</v>
      </c>
      <c r="M9" s="6"/>
      <c r="N9" s="6"/>
      <c r="O9" s="6"/>
    </row>
    <row r="10" spans="2:17" ht="65.25" customHeight="1" x14ac:dyDescent="0.3">
      <c r="B10" s="206"/>
      <c r="C10" s="207"/>
      <c r="D10" s="208"/>
      <c r="E10" s="210"/>
      <c r="F10" s="212"/>
      <c r="G10" s="212"/>
      <c r="H10" s="212"/>
      <c r="I10" s="11" t="s">
        <v>5</v>
      </c>
      <c r="J10" s="12" t="s">
        <v>18</v>
      </c>
      <c r="K10" s="212"/>
      <c r="L10" s="210"/>
      <c r="M10" s="6"/>
      <c r="N10" s="6"/>
      <c r="O10" s="6"/>
    </row>
    <row r="11" spans="2:17" x14ac:dyDescent="0.3">
      <c r="B11" s="13"/>
      <c r="C11" s="191"/>
      <c r="D11" s="192"/>
      <c r="E11" s="2"/>
      <c r="F11" s="2"/>
      <c r="G11" s="14"/>
      <c r="H11" s="14"/>
      <c r="I11" s="14"/>
      <c r="J11" s="15"/>
      <c r="K11" s="2"/>
      <c r="L11" s="2"/>
    </row>
    <row r="12" spans="2:17" ht="16.5" customHeight="1" x14ac:dyDescent="0.3">
      <c r="B12" s="16"/>
      <c r="C12" s="237" t="s">
        <v>10</v>
      </c>
      <c r="D12" s="238"/>
      <c r="E12" s="17"/>
      <c r="F12" s="35"/>
      <c r="G12" s="36"/>
      <c r="H12" s="36"/>
      <c r="I12" s="36"/>
      <c r="J12" s="37"/>
      <c r="K12" s="35"/>
      <c r="L12" s="35"/>
    </row>
    <row r="13" spans="2:17" x14ac:dyDescent="0.3">
      <c r="B13" s="20"/>
      <c r="C13" s="222"/>
      <c r="D13" s="223"/>
      <c r="E13" s="2"/>
      <c r="F13" s="38"/>
      <c r="G13" s="39"/>
      <c r="H13" s="39"/>
      <c r="I13" s="39"/>
      <c r="J13" s="40"/>
      <c r="K13" s="38"/>
      <c r="L13" s="38"/>
    </row>
    <row r="14" spans="2:17" ht="73.5" customHeight="1" x14ac:dyDescent="0.3">
      <c r="B14" s="20">
        <v>24</v>
      </c>
      <c r="C14" s="231" t="s">
        <v>75</v>
      </c>
      <c r="D14" s="232"/>
      <c r="E14" s="2"/>
      <c r="F14" s="3">
        <v>1000000</v>
      </c>
      <c r="G14" s="39"/>
      <c r="H14" s="39"/>
      <c r="I14" s="45"/>
      <c r="J14" s="40"/>
      <c r="K14" s="14"/>
      <c r="L14" s="2"/>
      <c r="Q14" s="9" t="s">
        <v>76</v>
      </c>
    </row>
    <row r="15" spans="2:17" x14ac:dyDescent="0.3">
      <c r="B15" s="20"/>
      <c r="C15" s="228"/>
      <c r="D15" s="229"/>
      <c r="E15" s="2"/>
      <c r="F15" s="41"/>
      <c r="G15" s="14"/>
      <c r="H15" s="14"/>
      <c r="I15" s="46"/>
      <c r="J15" s="40"/>
      <c r="K15" s="14"/>
      <c r="L15" s="2"/>
    </row>
    <row r="16" spans="2:17" x14ac:dyDescent="0.3">
      <c r="B16" s="58"/>
      <c r="C16" s="230" t="s">
        <v>12</v>
      </c>
      <c r="D16" s="230"/>
      <c r="E16" s="29"/>
      <c r="F16" s="30">
        <f>SUM(F14:F14)</f>
        <v>1000000</v>
      </c>
      <c r="G16" s="59"/>
      <c r="H16" s="59"/>
      <c r="I16" s="59"/>
      <c r="J16" s="30"/>
      <c r="K16" s="60"/>
      <c r="L16" s="61"/>
    </row>
    <row r="17" spans="2:18" x14ac:dyDescent="0.3">
      <c r="B17" s="20"/>
      <c r="C17" s="222"/>
      <c r="D17" s="223"/>
      <c r="E17" s="2"/>
      <c r="F17" s="38"/>
      <c r="G17" s="39"/>
      <c r="H17" s="39"/>
      <c r="I17" s="39"/>
      <c r="J17" s="40"/>
      <c r="K17" s="38"/>
      <c r="L17" s="38"/>
    </row>
    <row r="18" spans="2:18" x14ac:dyDescent="0.3">
      <c r="B18" s="68"/>
      <c r="C18" s="224" t="s">
        <v>13</v>
      </c>
      <c r="D18" s="225"/>
      <c r="E18" s="69"/>
      <c r="F18" s="70">
        <f>F16</f>
        <v>1000000</v>
      </c>
      <c r="G18" s="71"/>
      <c r="H18" s="71"/>
      <c r="I18" s="71"/>
      <c r="J18" s="72"/>
      <c r="K18" s="73"/>
      <c r="L18" s="74"/>
      <c r="N18" s="75"/>
      <c r="R18" s="76"/>
    </row>
    <row r="19" spans="2:18" ht="2.25" customHeight="1" x14ac:dyDescent="0.3">
      <c r="B19" s="13"/>
      <c r="C19" s="226"/>
      <c r="D19" s="227"/>
      <c r="E19" s="77"/>
      <c r="F19" s="78"/>
      <c r="G19" s="79"/>
      <c r="H19" s="79"/>
      <c r="I19" s="79"/>
      <c r="J19" s="80"/>
      <c r="K19" s="78"/>
      <c r="L19" s="81"/>
    </row>
    <row r="20" spans="2:18" ht="2.25" customHeight="1" x14ac:dyDescent="0.3">
      <c r="G20" s="82"/>
      <c r="H20" s="82"/>
      <c r="I20" s="82"/>
    </row>
    <row r="22" spans="2:18" x14ac:dyDescent="0.3">
      <c r="C22" s="87" t="s">
        <v>92</v>
      </c>
    </row>
    <row r="23" spans="2:18" x14ac:dyDescent="0.3">
      <c r="D23" s="88"/>
      <c r="E23" s="89"/>
    </row>
    <row r="24" spans="2:18" x14ac:dyDescent="0.3">
      <c r="F24" s="83"/>
      <c r="L24" s="84"/>
    </row>
  </sheetData>
  <mergeCells count="19">
    <mergeCell ref="C12:D12"/>
    <mergeCell ref="C13:D13"/>
    <mergeCell ref="C11:D11"/>
    <mergeCell ref="B4:L4"/>
    <mergeCell ref="B5:L5"/>
    <mergeCell ref="B9:D10"/>
    <mergeCell ref="E9:E10"/>
    <mergeCell ref="F9:F10"/>
    <mergeCell ref="G9:G10"/>
    <mergeCell ref="H9:H10"/>
    <mergeCell ref="I9:J9"/>
    <mergeCell ref="K9:K10"/>
    <mergeCell ref="L9:L10"/>
    <mergeCell ref="C18:D18"/>
    <mergeCell ref="C19:D19"/>
    <mergeCell ref="C14:D14"/>
    <mergeCell ref="C15:D15"/>
    <mergeCell ref="C16:D16"/>
    <mergeCell ref="C17:D17"/>
  </mergeCells>
  <pageMargins left="0.22" right="0.25" top="0.27" bottom="0.46" header="0.21" footer="0.21"/>
  <pageSetup paperSize="510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2020 complete</vt:lpstr>
      <vt:lpstr>GO</vt:lpstr>
      <vt:lpstr>BDJ</vt:lpstr>
      <vt:lpstr>PEO</vt:lpstr>
      <vt:lpstr>PGSO</vt:lpstr>
      <vt:lpstr>PLO</vt:lpstr>
      <vt:lpstr>OPA</vt:lpstr>
      <vt:lpstr>OPV</vt:lpstr>
      <vt:lpstr>BEMO</vt:lpstr>
      <vt:lpstr>PEEMU</vt:lpstr>
      <vt:lpstr>PHO</vt:lpstr>
      <vt:lpstr>Candijay</vt:lpstr>
      <vt:lpstr>OPSWD</vt:lpstr>
      <vt:lpstr>'2020 complete'!Print_Titles</vt:lpstr>
      <vt:lpstr>BDJ!Print_Titles</vt:lpstr>
      <vt:lpstr>BEMO!Print_Titles</vt:lpstr>
      <vt:lpstr>Candijay!Print_Titles</vt:lpstr>
      <vt:lpstr>GO!Print_Titles</vt:lpstr>
      <vt:lpstr>OPA!Print_Titles</vt:lpstr>
      <vt:lpstr>OPSWD!Print_Titles</vt:lpstr>
      <vt:lpstr>OPV!Print_Titles</vt:lpstr>
      <vt:lpstr>PEEMU!Print_Titles</vt:lpstr>
      <vt:lpstr>PEO!Print_Titles</vt:lpstr>
      <vt:lpstr>PGSO!Print_Titles</vt:lpstr>
      <vt:lpstr>PHO!Print_Titles</vt:lpstr>
      <vt:lpstr>PLO!Print_Titles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Ross Retutal</dc:creator>
  <cp:lastModifiedBy>USER</cp:lastModifiedBy>
  <cp:lastPrinted>2020-09-14T05:50:00Z</cp:lastPrinted>
  <dcterms:created xsi:type="dcterms:W3CDTF">2014-02-10T05:56:43Z</dcterms:created>
  <dcterms:modified xsi:type="dcterms:W3CDTF">2020-09-14T06:37:27Z</dcterms:modified>
</cp:coreProperties>
</file>